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<sst xmlns="http://schemas.openxmlformats.org/spreadsheetml/2006/main" count="2233" uniqueCount="625">
  <si>
    <t>State</t>
  </si>
  <si>
    <t>Total</t>
  </si>
  <si>
    <t>Impact on Comunity</t>
  </si>
  <si>
    <t>Facility</t>
  </si>
  <si>
    <t xml:space="preserve">County </t>
  </si>
  <si>
    <t>Beds</t>
  </si>
  <si>
    <t>Senator</t>
  </si>
  <si>
    <t>Representative</t>
  </si>
  <si>
    <t>Expenditures</t>
  </si>
  <si>
    <t>Economy</t>
  </si>
  <si>
    <t>Jobs</t>
  </si>
  <si>
    <t>State Taxes</t>
  </si>
  <si>
    <t>Algoma Medical Center &amp; LTCU</t>
  </si>
  <si>
    <t>Kewaunee</t>
  </si>
  <si>
    <t>Lasee</t>
  </si>
  <si>
    <t>Bies</t>
  </si>
  <si>
    <t>Chilton Care Center</t>
  </si>
  <si>
    <t>Calumet</t>
  </si>
  <si>
    <t>Ott</t>
  </si>
  <si>
    <t>Door County Mem Hosp Skilled Nursing Facility</t>
  </si>
  <si>
    <t>Door</t>
  </si>
  <si>
    <t>Golden LivingCenter - Dorchester</t>
  </si>
  <si>
    <t>Yes</t>
  </si>
  <si>
    <t>Good Samaritan Society - Scandia Village</t>
  </si>
  <si>
    <t>Hamilton Care Center</t>
  </si>
  <si>
    <t>Manitowoc</t>
  </si>
  <si>
    <t>Jacque</t>
  </si>
  <si>
    <t>Kewaunee Care Center</t>
  </si>
  <si>
    <t>Parkside Care Center</t>
  </si>
  <si>
    <t>Outagamie</t>
  </si>
  <si>
    <t>Total for Senate District  1</t>
  </si>
  <si>
    <t>on Wisconsin’s economy.  The consulting firm's recently released report revealed that Wisconsin nursing facilities collectively contribute over $5.0 billion to the state's</t>
  </si>
  <si>
    <t>in the above identified Wisconsin State Senate District.</t>
  </si>
  <si>
    <t>Birch Hill Care Center</t>
  </si>
  <si>
    <t>Shawano</t>
  </si>
  <si>
    <t>Cowles</t>
  </si>
  <si>
    <t>Tauchen</t>
  </si>
  <si>
    <t>Evergreen Care Center</t>
  </si>
  <si>
    <t>Good Shepherd Home</t>
  </si>
  <si>
    <t>Steineke</t>
  </si>
  <si>
    <t>Ledge View Nursing Center</t>
  </si>
  <si>
    <t>Brown</t>
  </si>
  <si>
    <t>Weininger</t>
  </si>
  <si>
    <t>Manor Care Health Services - Shawano</t>
  </si>
  <si>
    <t>Maple Lane Health Care Center</t>
  </si>
  <si>
    <t>Rennes Health &amp; Rehab Center - De Pere</t>
  </si>
  <si>
    <t>San Luis Medical &amp; Rehab Center</t>
  </si>
  <si>
    <t xml:space="preserve">Sharpe Care </t>
  </si>
  <si>
    <t>Oconto</t>
  </si>
  <si>
    <t>St. Paul Elder Services</t>
  </si>
  <si>
    <t>The Woodlands of Gillett</t>
  </si>
  <si>
    <t>Woodland Village</t>
  </si>
  <si>
    <t>Woodside Lutheran Home</t>
  </si>
  <si>
    <t>Total for Senate District 2</t>
  </si>
  <si>
    <t>Cameo Care Center</t>
  </si>
  <si>
    <t>Milwaukee</t>
  </si>
  <si>
    <t>Carpenter</t>
  </si>
  <si>
    <t>Krusick</t>
  </si>
  <si>
    <t>Maple Ridge Health and Rehab.</t>
  </si>
  <si>
    <t>Mercy Residential &amp; Rehab Center</t>
  </si>
  <si>
    <t>Zamarripa</t>
  </si>
  <si>
    <t>Mt. Carmel Health &amp; Rehab Center</t>
  </si>
  <si>
    <t>SouthPointe HealthCare Center</t>
  </si>
  <si>
    <t>St. Anne Rest Home</t>
  </si>
  <si>
    <t>Zepnick</t>
  </si>
  <si>
    <t>Sunrise Care Center, Inc.</t>
  </si>
  <si>
    <t>Wheaton Franciscan - Terrace at St. Francis</t>
  </si>
  <si>
    <t>Total for Senate District 3</t>
  </si>
  <si>
    <t>Bel Air Health Care Center</t>
  </si>
  <si>
    <t>Taylor</t>
  </si>
  <si>
    <t>Kessler</t>
  </si>
  <si>
    <t>Golden LivingCenter - Bradley</t>
  </si>
  <si>
    <t>Luther Manor</t>
  </si>
  <si>
    <t>Millway Care Center</t>
  </si>
  <si>
    <t>Seven Oaks</t>
  </si>
  <si>
    <t>Coggs</t>
  </si>
  <si>
    <t>Trinity Village</t>
  </si>
  <si>
    <t>Wheaton Franciscan - Marian Franciscan</t>
  </si>
  <si>
    <t>Wisconsin Lutheran Care Center</t>
  </si>
  <si>
    <t>Total for Senate District  4</t>
  </si>
  <si>
    <t>Allis Care Center</t>
  </si>
  <si>
    <t>Vukmir</t>
  </si>
  <si>
    <t>Staskunas</t>
  </si>
  <si>
    <t>Lutheran Home for the Aging</t>
  </si>
  <si>
    <t>Cullen</t>
  </si>
  <si>
    <t>Maplewood Health Center</t>
  </si>
  <si>
    <t>Mary Jude Nursing Home</t>
  </si>
  <si>
    <t>Milwaukee County Rehab Center- Main Campus</t>
  </si>
  <si>
    <t>Kooyenga</t>
  </si>
  <si>
    <t>Mitchell Manor</t>
  </si>
  <si>
    <t>St. Anne's Home for the Elderly</t>
  </si>
  <si>
    <t>St. Camillus Health Center</t>
  </si>
  <si>
    <t>Total for Senate District  5</t>
  </si>
  <si>
    <t>Highland Heights HCC</t>
  </si>
  <si>
    <t>Young</t>
  </si>
  <si>
    <t>Total for Senate District 6</t>
  </si>
  <si>
    <t>Eastside Rehabilitation Center</t>
  </si>
  <si>
    <t>Larson</t>
  </si>
  <si>
    <t>Richards</t>
  </si>
  <si>
    <t>Franciscan Villa</t>
  </si>
  <si>
    <t>Honadel</t>
  </si>
  <si>
    <t>Golden LivingCenter - South Shore</t>
  </si>
  <si>
    <t>Sinicki</t>
  </si>
  <si>
    <t>Jewish Home &amp; Care Center</t>
  </si>
  <si>
    <t>Milwaukee Catholic Home</t>
  </si>
  <si>
    <t>St. John's Communities, Inc.</t>
  </si>
  <si>
    <t>Willowcrest Care Center</t>
  </si>
  <si>
    <t>Total for Senate District  7</t>
  </si>
  <si>
    <t>Alexian Village</t>
  </si>
  <si>
    <t>Darling</t>
  </si>
  <si>
    <t>Golden Living Center-Colonial Manor</t>
  </si>
  <si>
    <t>Pasch</t>
  </si>
  <si>
    <t>Golden LivingCenter - Silver Spring</t>
  </si>
  <si>
    <t>Lindengrove Menomonee Falls</t>
  </si>
  <si>
    <t>Waukesha</t>
  </si>
  <si>
    <t>Knodl</t>
  </si>
  <si>
    <t>Menominee Falls Health Care Center</t>
  </si>
  <si>
    <t>Virginia Highlands Health and Rehab Center</t>
  </si>
  <si>
    <t>Washington</t>
  </si>
  <si>
    <t>Total for Senate District  8</t>
  </si>
  <si>
    <t>Beverly LivingCenter - Sheboygan</t>
  </si>
  <si>
    <t>Sheboygan</t>
  </si>
  <si>
    <t>Leibham</t>
  </si>
  <si>
    <t>Endsley</t>
  </si>
  <si>
    <t>Homestead Care Center</t>
  </si>
  <si>
    <t>Kestell</t>
  </si>
  <si>
    <t>Manitowoc Health Care Center</t>
  </si>
  <si>
    <t>Ziegelbauer</t>
  </si>
  <si>
    <t>Meadowview Manor</t>
  </si>
  <si>
    <t>Morningside Health Center</t>
  </si>
  <si>
    <t>North Ridge Medical &amp; Rehab Center</t>
  </si>
  <si>
    <t>Pine Haven Christian Home</t>
  </si>
  <si>
    <t>Plymouth Care Center</t>
  </si>
  <si>
    <t>River's Bend Health &amp; Rehabilitation</t>
  </si>
  <si>
    <t>Rocky Knoll Health Care Facility</t>
  </si>
  <si>
    <t>Shady Lane</t>
  </si>
  <si>
    <t>Sheboygan Progressive Health Center</t>
  </si>
  <si>
    <t>Sheboygan Senior Community, Inc.</t>
  </si>
  <si>
    <t>St. Mary's Home for the Aged</t>
  </si>
  <si>
    <t>Sunny Ridge Health &amp; Rehabilitation Center</t>
  </si>
  <si>
    <t>Villa Loretto Nursing Home</t>
  </si>
  <si>
    <t>Fond du Lac</t>
  </si>
  <si>
    <t>Willowdale Nursing &amp; Rehabilitation Center</t>
  </si>
  <si>
    <t>Total for Senate District  9</t>
  </si>
  <si>
    <t>American Heritage Care Center</t>
  </si>
  <si>
    <t>St. Croix</t>
  </si>
  <si>
    <t>Harsdorf</t>
  </si>
  <si>
    <t>Murtha</t>
  </si>
  <si>
    <t>American Lutheran Home-Menomonie</t>
  </si>
  <si>
    <t>Dunn</t>
  </si>
  <si>
    <t>Baldwin Care Center</t>
  </si>
  <si>
    <t>Burnett Medical Center-ECU</t>
  </si>
  <si>
    <t>Burnett</t>
  </si>
  <si>
    <t>Severson</t>
  </si>
  <si>
    <t>Christian Community Home</t>
  </si>
  <si>
    <t>Knudson</t>
  </si>
  <si>
    <t>Deerfield Care Center</t>
  </si>
  <si>
    <t>Dunn County Health Care Center</t>
  </si>
  <si>
    <t>Ellsworth Care Center</t>
  </si>
  <si>
    <t>Pierce</t>
  </si>
  <si>
    <t>Frederic Care Center</t>
  </si>
  <si>
    <t>Polk</t>
  </si>
  <si>
    <t>Glenhaven, Inc.</t>
  </si>
  <si>
    <t>Golden Age Manor</t>
  </si>
  <si>
    <t>Heritage of Elmwood</t>
  </si>
  <si>
    <t>Kinnic Long Term Care</t>
  </si>
  <si>
    <t>Parkview Home</t>
  </si>
  <si>
    <t>Prescott Nursing and Rehab Center</t>
  </si>
  <si>
    <t>Spring Valley Nursing Home</t>
  </si>
  <si>
    <t>St Croix Health Center</t>
  </si>
  <si>
    <t>St. Croix Valley GSC</t>
  </si>
  <si>
    <t>The Lutheran Home</t>
  </si>
  <si>
    <t>United Pioneer Home, Inc.</t>
  </si>
  <si>
    <t>Willow Ridge</t>
  </si>
  <si>
    <t>Total for Senate District  10</t>
  </si>
  <si>
    <t>Geneva Lake Manor</t>
  </si>
  <si>
    <t>Walworth</t>
  </si>
  <si>
    <t>Kedzie</t>
  </si>
  <si>
    <t>August</t>
  </si>
  <si>
    <t>Holton Manor</t>
  </si>
  <si>
    <t>Nass</t>
  </si>
  <si>
    <t>Lakeland Nursing Home</t>
  </si>
  <si>
    <t>Lindengrove Waukesha</t>
  </si>
  <si>
    <t>Kapenga</t>
  </si>
  <si>
    <t>Masonic Health Care Center</t>
  </si>
  <si>
    <t>Williams Bay Care Center</t>
  </si>
  <si>
    <t>Willowfield Nursing &amp; Rehabilitation Center</t>
  </si>
  <si>
    <t>Total for Senate District  11</t>
  </si>
  <si>
    <t>Aspirus Lillian Kerr Healthcare Center, Inc.</t>
  </si>
  <si>
    <t>Vilas</t>
  </si>
  <si>
    <t>Holperin</t>
  </si>
  <si>
    <t>Meyer</t>
  </si>
  <si>
    <t>Avanti Health &amp; Rehabilitation</t>
  </si>
  <si>
    <t>Oneida</t>
  </si>
  <si>
    <t>Eastview Medical &amp; Rehab Center</t>
  </si>
  <si>
    <t>Langlade</t>
  </si>
  <si>
    <t>Tiffany</t>
  </si>
  <si>
    <t>Friendly Village Nursing &amp; Rehab Center</t>
  </si>
  <si>
    <t>Golden Living Center - Golden Age</t>
  </si>
  <si>
    <t>Lincoln</t>
  </si>
  <si>
    <t>Golden Living Center - Riverview</t>
  </si>
  <si>
    <t>Golden LivingCenter - Florence</t>
  </si>
  <si>
    <t>Florence</t>
  </si>
  <si>
    <t>Mursau</t>
  </si>
  <si>
    <t>Homme Home for the Aging</t>
  </si>
  <si>
    <t>Maryhill Manor, Inc.</t>
  </si>
  <si>
    <t>Marinette</t>
  </si>
  <si>
    <t>NEWCare Convalescent Center</t>
  </si>
  <si>
    <t>Nu-Roc Community Health Care, Inc.</t>
  </si>
  <si>
    <t>Forest</t>
  </si>
  <si>
    <t>Pine Crest Nursing Home</t>
  </si>
  <si>
    <t>Taylor Park</t>
  </si>
  <si>
    <t>The Crandon Nursing Home</t>
  </si>
  <si>
    <t>Total for Senate District  12</t>
  </si>
  <si>
    <t>Golden Living Center - Beaver Dam</t>
  </si>
  <si>
    <t>Dodge</t>
  </si>
  <si>
    <t>Fitzgerald, S</t>
  </si>
  <si>
    <t>Fitzgerald, J</t>
  </si>
  <si>
    <t xml:space="preserve">Golden Living Center - Fort Atkinson </t>
  </si>
  <si>
    <t>Jefferson</t>
  </si>
  <si>
    <t>Jorgensen</t>
  </si>
  <si>
    <t>Golden Living Center - Watertown</t>
  </si>
  <si>
    <t>Kleefisch</t>
  </si>
  <si>
    <t>Golden LivingCenter - Randolph</t>
  </si>
  <si>
    <t>Hillside Manor</t>
  </si>
  <si>
    <t>Hope Health &amp; Rehabilitation Center</t>
  </si>
  <si>
    <t>Marquardt Memorial Manor, Inc.</t>
  </si>
  <si>
    <t>Mayville Nursing &amp; Rehabilitation Center</t>
  </si>
  <si>
    <t>Shorehaven Health Center</t>
  </si>
  <si>
    <t>Willowbrook Nursing Home</t>
  </si>
  <si>
    <t>Total for Senate District  13</t>
  </si>
  <si>
    <t>Bethany Home, Inc.</t>
  </si>
  <si>
    <t>Waupaca</t>
  </si>
  <si>
    <t>Olsen</t>
  </si>
  <si>
    <t>Petersen</t>
  </si>
  <si>
    <t>Columbia Health Care Center</t>
  </si>
  <si>
    <t>Columbia</t>
  </si>
  <si>
    <t>Clark</t>
  </si>
  <si>
    <t>Crystal River Nursing &amp; Rehab Ctr</t>
  </si>
  <si>
    <t>Divine Savior Nursing Home</t>
  </si>
  <si>
    <t>Fountain View  Care Center</t>
  </si>
  <si>
    <t>Ballweg</t>
  </si>
  <si>
    <t>Golden LivingCenter - Wisconsin Dells</t>
  </si>
  <si>
    <t>Greentree Health &amp; Rehabilitation Center</t>
  </si>
  <si>
    <t>Iola Nursing Home</t>
  </si>
  <si>
    <t>Juliette Manor</t>
  </si>
  <si>
    <t>Green Lake</t>
  </si>
  <si>
    <t>Lakeview Manor</t>
  </si>
  <si>
    <t>Manawa Community Nursing Center</t>
  </si>
  <si>
    <t>Markesan Resident Home</t>
  </si>
  <si>
    <t>Montello Care Center</t>
  </si>
  <si>
    <t>Marquette</t>
  </si>
  <si>
    <t>Pine Manor Health Care Center</t>
  </si>
  <si>
    <t>Sheltered Village of Ripon</t>
  </si>
  <si>
    <t>St Clare Meadows Care Center</t>
  </si>
  <si>
    <t>Sauk</t>
  </si>
  <si>
    <t>St. Joseph Residence</t>
  </si>
  <si>
    <t>Sunnyview Healthcare Center Inc.</t>
  </si>
  <si>
    <t>Weyauwega Health Care Center</t>
  </si>
  <si>
    <t>Wild Rose Manor</t>
  </si>
  <si>
    <t>Waushara</t>
  </si>
  <si>
    <t>Total for Senate District  14</t>
  </si>
  <si>
    <t>Alden-Meadow Park HCC</t>
  </si>
  <si>
    <t>Rock</t>
  </si>
  <si>
    <t>Loudenbeck</t>
  </si>
  <si>
    <t>Beloit Health &amp; Rehabilitation Center</t>
  </si>
  <si>
    <t>Cedar Crest Health Center</t>
  </si>
  <si>
    <t>Knilans</t>
  </si>
  <si>
    <t>Edgerton Hospital &amp; Health Services</t>
  </si>
  <si>
    <t>Wynn</t>
  </si>
  <si>
    <t>Fairhaven</t>
  </si>
  <si>
    <t>Premier Rehabilitation &amp; Skilled Nursing Center</t>
  </si>
  <si>
    <t>Rock Haven</t>
  </si>
  <si>
    <t>St Elizabeth's Nursing Home</t>
  </si>
  <si>
    <t>Total for Senate District 15</t>
  </si>
  <si>
    <t>Belmont Care Center LLC.</t>
  </si>
  <si>
    <t>Dane</t>
  </si>
  <si>
    <t>Miller</t>
  </si>
  <si>
    <t>Parisi</t>
  </si>
  <si>
    <t>Good Samaritan Center</t>
  </si>
  <si>
    <t>Ripp</t>
  </si>
  <si>
    <t>Nazareth Health &amp; Rehab. Center</t>
  </si>
  <si>
    <t>Hebl</t>
  </si>
  <si>
    <t>Oak Park Nursing and Rehab Center</t>
  </si>
  <si>
    <t>Oakwood Village East</t>
  </si>
  <si>
    <t>Oregon Manor</t>
  </si>
  <si>
    <t>Skaalen Sunset Home</t>
  </si>
  <si>
    <t>Sun Prairie Health Care Center</t>
  </si>
  <si>
    <t>Willows Nursing Home</t>
  </si>
  <si>
    <t>Total for Senate District  16</t>
  </si>
  <si>
    <t>Bloomfield Manor</t>
  </si>
  <si>
    <t>Iowa</t>
  </si>
  <si>
    <t>Schultz</t>
  </si>
  <si>
    <t>Marklein</t>
  </si>
  <si>
    <t>Crest View Nursing Home</t>
  </si>
  <si>
    <t>Juneau</t>
  </si>
  <si>
    <t>Brooks</t>
  </si>
  <si>
    <t>Fairview Nursing Home</t>
  </si>
  <si>
    <t xml:space="preserve">Golden LivingCenter - Riverdale </t>
  </si>
  <si>
    <t>Grant</t>
  </si>
  <si>
    <t>Tranel</t>
  </si>
  <si>
    <t>Good Samaritan Center - Fennimore</t>
  </si>
  <si>
    <t>Gray's Nursing Home</t>
  </si>
  <si>
    <t>Greenway Manor</t>
  </si>
  <si>
    <t>Heritage Manor</t>
  </si>
  <si>
    <t>Lafayette Manor</t>
  </si>
  <si>
    <t>Lafayette</t>
  </si>
  <si>
    <t>Lancaster Care Center</t>
  </si>
  <si>
    <t>Manor Care Health Services - Platteville</t>
  </si>
  <si>
    <t>Maplewood of Sauk Prairie</t>
  </si>
  <si>
    <t>Memorial Nursing Home</t>
  </si>
  <si>
    <t>Mineral Point Care Center</t>
  </si>
  <si>
    <t>Orchard Manor</t>
  </si>
  <si>
    <t>Pine Valley Healthcare &amp; Rehabilitation Center</t>
  </si>
  <si>
    <t>Richland</t>
  </si>
  <si>
    <t>Reedsburg Area Senior Life Ctr</t>
  </si>
  <si>
    <t>Sauk County HCC</t>
  </si>
  <si>
    <t>Schmitt Woodland Hills Inc</t>
  </si>
  <si>
    <t>Southwest Health Center</t>
  </si>
  <si>
    <t>St. Dominic Villa</t>
  </si>
  <si>
    <t>Upland Hills - Nursing and Rehab. Center</t>
  </si>
  <si>
    <t>Total for Senate District  17</t>
  </si>
  <si>
    <t>Omro Care Center</t>
  </si>
  <si>
    <t>Winnebago</t>
  </si>
  <si>
    <t>Hopper</t>
  </si>
  <si>
    <t>Spanbauer</t>
  </si>
  <si>
    <t>Park View Health Center</t>
  </si>
  <si>
    <t>Rolling Meadows Nursing &amp; Rehab Center</t>
  </si>
  <si>
    <t>Thiesfeldt</t>
  </si>
  <si>
    <t>St. Francis Home</t>
  </si>
  <si>
    <t>Total for Senate District  18</t>
  </si>
  <si>
    <t>Brewster Village</t>
  </si>
  <si>
    <t>Ellis</t>
  </si>
  <si>
    <t>Littens</t>
  </si>
  <si>
    <t>Colony Oaks Care Center</t>
  </si>
  <si>
    <t>Bernard Schaber</t>
  </si>
  <si>
    <t>Manor Care Health Services - Appleton</t>
  </si>
  <si>
    <t>Oakridge Gardens Nursing Center</t>
  </si>
  <si>
    <t>Kaufert</t>
  </si>
  <si>
    <t>Peabody Manor</t>
  </si>
  <si>
    <t>Rennes Health &amp; Rehab Center - Appleton</t>
  </si>
  <si>
    <t>Vallhaven Care Center</t>
  </si>
  <si>
    <t>Total for Senate District  19</t>
  </si>
  <si>
    <t>Beechwood Rest Home</t>
  </si>
  <si>
    <t>Grothman</t>
  </si>
  <si>
    <t>LeMahieu</t>
  </si>
  <si>
    <t>Cedar Lake Health Care Center</t>
  </si>
  <si>
    <t>Strachota</t>
  </si>
  <si>
    <t>Cedar Springs Health &amp; Rehabilitation Center</t>
  </si>
  <si>
    <t>Ozaukee</t>
  </si>
  <si>
    <t>Vacant</t>
  </si>
  <si>
    <t>Heritage Nursing Center</t>
  </si>
  <si>
    <t>Lasata Care Center</t>
  </si>
  <si>
    <t>Samaratan Health Center</t>
  </si>
  <si>
    <t>Total for Senate District  20</t>
  </si>
  <si>
    <t>Becker Shoop Center</t>
  </si>
  <si>
    <t>Racine</t>
  </si>
  <si>
    <t>Wanggaard</t>
  </si>
  <si>
    <t>Mason</t>
  </si>
  <si>
    <t>Lincoln Village Convalescent Center</t>
  </si>
  <si>
    <t>Oak Ridge Care Center</t>
  </si>
  <si>
    <t>Vos</t>
  </si>
  <si>
    <t>Ridgewood Care Center</t>
  </si>
  <si>
    <t>WFH - Lakeshore Manor</t>
  </si>
  <si>
    <t>Turner</t>
  </si>
  <si>
    <t>Total for Senate District  21</t>
  </si>
  <si>
    <t>Brookside Care Center</t>
  </si>
  <si>
    <t>Kenosha</t>
  </si>
  <si>
    <t>Wirch</t>
  </si>
  <si>
    <t>Barca</t>
  </si>
  <si>
    <t>Golden LivingCenter - Kenosha</t>
  </si>
  <si>
    <t>Grande Praire Health and Rehab. Center</t>
  </si>
  <si>
    <t>Steinbrink</t>
  </si>
  <si>
    <t>Hospitality Nursing &amp; Rehabilitation Center</t>
  </si>
  <si>
    <t>Manor Care Health Services - Kenosha</t>
  </si>
  <si>
    <t>Mount Carmel Care Center</t>
  </si>
  <si>
    <t>Kerkman</t>
  </si>
  <si>
    <t>Sheridan Medical Complex</t>
  </si>
  <si>
    <t>St. Joseph's Home for the Aged</t>
  </si>
  <si>
    <t>The Claridge House</t>
  </si>
  <si>
    <t>Woodstock Health &amp; Rehab Center</t>
  </si>
  <si>
    <t>Total for Senate District  22</t>
  </si>
  <si>
    <t>Chippewa Manor Nursing Home</t>
  </si>
  <si>
    <t>Chippewa</t>
  </si>
  <si>
    <t>Moulton</t>
  </si>
  <si>
    <t>Clark County Health Care Center</t>
  </si>
  <si>
    <t>Suder</t>
  </si>
  <si>
    <t>Colfax Health and Rehab Center</t>
  </si>
  <si>
    <t>Cornell Area Care Center</t>
  </si>
  <si>
    <t>Dallas Healthcare Center</t>
  </si>
  <si>
    <t>Barron</t>
  </si>
  <si>
    <t>Dove Healthcare Nursing and Rehab</t>
  </si>
  <si>
    <t>Eau Claire</t>
  </si>
  <si>
    <t>Bernier</t>
  </si>
  <si>
    <t>Fall Creek Valley Nursing Home</t>
  </si>
  <si>
    <t>Golden Living Center - Continental Manor</t>
  </si>
  <si>
    <t>Marathon</t>
  </si>
  <si>
    <t>Hetzel Care Center</t>
  </si>
  <si>
    <t>Lakeside Nursing &amp; Rehabilitation</t>
  </si>
  <si>
    <t>Luther Midelfort-Chippewa Valley</t>
  </si>
  <si>
    <t>Memorial Hospital</t>
  </si>
  <si>
    <t>Oakbrook Manor of Thorp</t>
  </si>
  <si>
    <t>Total for Senate District  23</t>
  </si>
  <si>
    <t>Edgewater Haven</t>
  </si>
  <si>
    <t>Wood</t>
  </si>
  <si>
    <t>Lassa</t>
  </si>
  <si>
    <t>Krug</t>
  </si>
  <si>
    <t>Golden Living Center - Three Oaks</t>
  </si>
  <si>
    <t>Vruwink</t>
  </si>
  <si>
    <t>Marshfield Care Center, LLC</t>
  </si>
  <si>
    <t>Norwood Health Center</t>
  </si>
  <si>
    <t>Portage County HCC</t>
  </si>
  <si>
    <t>Portage</t>
  </si>
  <si>
    <t>Molepske</t>
  </si>
  <si>
    <t>Stevens Point Care Center LLC</t>
  </si>
  <si>
    <t>Strawberry Lane Medical &amp; Rehab Center</t>
  </si>
  <si>
    <t>Villa Pines</t>
  </si>
  <si>
    <t>Adams</t>
  </si>
  <si>
    <t>Wisconsin Rapids Care Center, LLC</t>
  </si>
  <si>
    <t>Total for Senate District  24</t>
  </si>
  <si>
    <t>Ashland Care Center</t>
  </si>
  <si>
    <t>Ashland</t>
  </si>
  <si>
    <t>Jauch</t>
  </si>
  <si>
    <t>Rewley</t>
  </si>
  <si>
    <t>Barron Healthcare Center</t>
  </si>
  <si>
    <t>Rivard</t>
  </si>
  <si>
    <t>Beverly Living Center - Valley of Hayward</t>
  </si>
  <si>
    <t>Sawyer</t>
  </si>
  <si>
    <t>Cumberland Memorial Hospital NH</t>
  </si>
  <si>
    <t>Golden Living Center - Ashland</t>
  </si>
  <si>
    <t>Golden Living Center - Superior</t>
  </si>
  <si>
    <t>Douglas</t>
  </si>
  <si>
    <t>Milroy</t>
  </si>
  <si>
    <t>Hayward Area Memorial Nursing Home</t>
  </si>
  <si>
    <t>Knapp Haven Nursing Home</t>
  </si>
  <si>
    <t>Luther Midelfort - Northland</t>
  </si>
  <si>
    <t>Mellen Manor</t>
  </si>
  <si>
    <t>Middle River Healthcare Center</t>
  </si>
  <si>
    <t>Northern Lights Manor</t>
  </si>
  <si>
    <t>Bayfield</t>
  </si>
  <si>
    <t>Pioneer Nursing Home</t>
  </si>
  <si>
    <t>Rice Lake Convalescent Center</t>
  </si>
  <si>
    <t>Sky View Nursing Center</t>
  </si>
  <si>
    <t>Iron</t>
  </si>
  <si>
    <t>Spooner Health System</t>
  </si>
  <si>
    <t>Washburn</t>
  </si>
  <si>
    <t>St. Francis Home in the Park</t>
  </si>
  <si>
    <t>Terraceview Living Center</t>
  </si>
  <si>
    <t>Villa Maria Health Care Center</t>
  </si>
  <si>
    <t>Villa Marina Health and Rehab Center</t>
  </si>
  <si>
    <t>Total for Senate District  25</t>
  </si>
  <si>
    <t>Capitol Lakes Health Center</t>
  </si>
  <si>
    <t>Risser</t>
  </si>
  <si>
    <t>Pocan</t>
  </si>
  <si>
    <t>Oakwood Lutheran Home</t>
  </si>
  <si>
    <t>Black</t>
  </si>
  <si>
    <t>St. Marys Care Center</t>
  </si>
  <si>
    <t>Berceau</t>
  </si>
  <si>
    <t>Sunny Hill Health Care Center</t>
  </si>
  <si>
    <t>Total for Senate District  26</t>
  </si>
  <si>
    <t>Badger Prairie Health Care Center</t>
  </si>
  <si>
    <t>Erpenbach</t>
  </si>
  <si>
    <t>Pope-Roberts</t>
  </si>
  <si>
    <t>Evansville Manor</t>
  </si>
  <si>
    <t>Ringhand</t>
  </si>
  <si>
    <t>Four Winds Manor, Inc.</t>
  </si>
  <si>
    <t>Heartland Country Village</t>
  </si>
  <si>
    <t>Roys</t>
  </si>
  <si>
    <t>Middleton Village Nursing &amp; Rehab</t>
  </si>
  <si>
    <t>Monroe Manor Nursing &amp; Rehab Center</t>
  </si>
  <si>
    <t>Green</t>
  </si>
  <si>
    <t>New Glarus Home</t>
  </si>
  <si>
    <t>Pleasant View Nursing Home</t>
  </si>
  <si>
    <t>Rest Haven Nursing Home</t>
  </si>
  <si>
    <t>Waunakee Manor Health Care Center</t>
  </si>
  <si>
    <t>Woods Crossing at Woods Point</t>
  </si>
  <si>
    <t>Total for Senate District  27</t>
  </si>
  <si>
    <t>Clement Manor</t>
  </si>
  <si>
    <t>Lazich</t>
  </si>
  <si>
    <t>Stone</t>
  </si>
  <si>
    <t>East Troy Manor</t>
  </si>
  <si>
    <t>Hales Corner Care Center</t>
  </si>
  <si>
    <t>Kuglitsch</t>
  </si>
  <si>
    <t>Lindengrove-Mukwanogo</t>
  </si>
  <si>
    <t>Lindengrove-New Berlin</t>
  </si>
  <si>
    <t>Muskego Nursing Home</t>
  </si>
  <si>
    <t>Tudor Oaks</t>
  </si>
  <si>
    <t>Total for Senate District  28</t>
  </si>
  <si>
    <t>Colonial Manor Med &amp; Rehab</t>
  </si>
  <si>
    <t>Galloway</t>
  </si>
  <si>
    <t>Seidel</t>
  </si>
  <si>
    <t>Gilman Care Center</t>
  </si>
  <si>
    <t>Williams</t>
  </si>
  <si>
    <t>Golden Living Center - Rib Lake</t>
  </si>
  <si>
    <t>Kennedy Park Medical &amp; Rehab Center</t>
  </si>
  <si>
    <t>Ladysmith Nursing Home</t>
  </si>
  <si>
    <t>Rusk</t>
  </si>
  <si>
    <t>Marywood Convalescent Center</t>
  </si>
  <si>
    <t>North Central HCF</t>
  </si>
  <si>
    <t>Park Manor</t>
  </si>
  <si>
    <t>Price</t>
  </si>
  <si>
    <t>Rusk County Nursing Home</t>
  </si>
  <si>
    <t>Wausau Manor</t>
  </si>
  <si>
    <t>Total for Senate District  29</t>
  </si>
  <si>
    <t>Bornemann Nursing Home</t>
  </si>
  <si>
    <t>Hansen</t>
  </si>
  <si>
    <t>Klenks</t>
  </si>
  <si>
    <t>Brown County Health Care Center</t>
  </si>
  <si>
    <t>Golden LivingCenter - Village Gardens</t>
  </si>
  <si>
    <t>Van Roy</t>
  </si>
  <si>
    <t>Grancare Nursing Center</t>
  </si>
  <si>
    <t>Luther Home</t>
  </si>
  <si>
    <t>Nygren</t>
  </si>
  <si>
    <t>Manor Care Health Services - East</t>
  </si>
  <si>
    <t>Manor Care Health Services - West</t>
  </si>
  <si>
    <t>Odd Fellow Home</t>
  </si>
  <si>
    <t>Parkview Manor Health &amp; Rehab Center</t>
  </si>
  <si>
    <t>Rennes Health &amp; Rehab Center - East</t>
  </si>
  <si>
    <t>Rennes Health &amp; Rehab Center - West</t>
  </si>
  <si>
    <t>Santa Maria Nursing Home</t>
  </si>
  <si>
    <t>The Woodlands of Oconto</t>
  </si>
  <si>
    <t>Whispering Oaks Care Center</t>
  </si>
  <si>
    <t>Total for Senate District  30</t>
  </si>
  <si>
    <t>American Lutheran-Mondovi</t>
  </si>
  <si>
    <t>Buffalo</t>
  </si>
  <si>
    <t>Vinehout</t>
  </si>
  <si>
    <t>Danou</t>
  </si>
  <si>
    <t>Arcadia Nursing Home</t>
  </si>
  <si>
    <t>Trempeleau</t>
  </si>
  <si>
    <t>Augusta Area Nursing Home</t>
  </si>
  <si>
    <t>Radcliffe</t>
  </si>
  <si>
    <t>Family Heritage NH</t>
  </si>
  <si>
    <t>Jackson</t>
  </si>
  <si>
    <t>Grand View Care Center, inc.</t>
  </si>
  <si>
    <t>Luther Midelfort Oakridge</t>
  </si>
  <si>
    <t>Marinuka Manor</t>
  </si>
  <si>
    <t>Morrow Memorial Home</t>
  </si>
  <si>
    <t>Monroe</t>
  </si>
  <si>
    <t>Oakview Care Center</t>
  </si>
  <si>
    <t>Pepin</t>
  </si>
  <si>
    <t>Oakwood Villa</t>
  </si>
  <si>
    <t>Petryk</t>
  </si>
  <si>
    <t>Pepin Manor</t>
  </si>
  <si>
    <t>Pigeon Falls Nursing Home</t>
  </si>
  <si>
    <t>Pine View Nursing Home</t>
  </si>
  <si>
    <t>Plum City Care Center</t>
  </si>
  <si>
    <t>Rolling Hills</t>
  </si>
  <si>
    <t>St Michael's Lutheran Home</t>
  </si>
  <si>
    <t>Syverson Lutheran Home</t>
  </si>
  <si>
    <t>The Clairemont</t>
  </si>
  <si>
    <t>Tomah Care Center</t>
  </si>
  <si>
    <t>Trempealeau Co. Health Care Center</t>
  </si>
  <si>
    <t>Tri-County Memorial Nursing Home</t>
  </si>
  <si>
    <t>Total for Senate District  31</t>
  </si>
  <si>
    <t>Bethany Riverside</t>
  </si>
  <si>
    <t>La Crosse</t>
  </si>
  <si>
    <t>Kapanke</t>
  </si>
  <si>
    <t>Shilling</t>
  </si>
  <si>
    <t>Bethany St. Joseph Care Center</t>
  </si>
  <si>
    <t>Bethel Home</t>
  </si>
  <si>
    <t>Vernon</t>
  </si>
  <si>
    <t>Nerison</t>
  </si>
  <si>
    <t>Hillview Health Care Center</t>
  </si>
  <si>
    <t>Lakeview Health Center</t>
  </si>
  <si>
    <t>Mulder Health Care Facility</t>
  </si>
  <si>
    <t>Norseland Nursing Home</t>
  </si>
  <si>
    <t>Onalaska Care Center</t>
  </si>
  <si>
    <t>Prairie Maison</t>
  </si>
  <si>
    <t>Crawford</t>
  </si>
  <si>
    <t>Sannes Skogdalen Nursing Facility</t>
  </si>
  <si>
    <t>St. Joseph's Nursing Home</t>
  </si>
  <si>
    <t>Vernon Manor</t>
  </si>
  <si>
    <t>Total for Senate District  32</t>
  </si>
  <si>
    <t>Brookfield Rehabilitation Center</t>
  </si>
  <si>
    <t>Zipperer</t>
  </si>
  <si>
    <t>Farrow</t>
  </si>
  <si>
    <t>Care-Age of Brookfield</t>
  </si>
  <si>
    <t>Hartford Care Center</t>
  </si>
  <si>
    <t>Pridemore</t>
  </si>
  <si>
    <t>Heartland of Pewaukee</t>
  </si>
  <si>
    <t>River Hills West HCC</t>
  </si>
  <si>
    <t>Virginia Health &amp; Rehab Center</t>
  </si>
  <si>
    <t>Kramer</t>
  </si>
  <si>
    <t>Waukesha Springs Hlth &amp; Rehab Center</t>
  </si>
  <si>
    <t>Wheaton Franciscan - Franciscan Woods</t>
  </si>
  <si>
    <t>Total for Senate District  33</t>
  </si>
  <si>
    <t>Earlier this year WAHSA and WHCA/WiCAL engaged the Madison consulting firm of Northstar Economics, Inc. to analyze and report on the economic impact of nursing homes</t>
  </si>
  <si>
    <t>economic activity.   Based on the firm’s report, WAHSA and WHCA/WiCAL has in the above chart projected the tax, economic and employment impact of nursing facilities located</t>
  </si>
  <si>
    <t>economic activity.   Based on the firm’s report,  WAHSA and WHCA/WiCAL has in the above chart projected the tax, economic and employment impact of nursing facilities located</t>
  </si>
  <si>
    <t>economic activity.   Based on the firm’s report, WAHSA and  WHCA/WiCAL has in the above chart projected the tax, economic and employment impact of nursing facilities located</t>
  </si>
  <si>
    <t>Economic Impact Analysis</t>
  </si>
  <si>
    <t>Senate District #1</t>
  </si>
  <si>
    <t>Senate District #2</t>
  </si>
  <si>
    <t>Senate District #3</t>
  </si>
  <si>
    <t>Senate District #4</t>
  </si>
  <si>
    <t>Senate District #5</t>
  </si>
  <si>
    <t>Senate District #6</t>
  </si>
  <si>
    <t>Senate District #7</t>
  </si>
  <si>
    <t>Senate District #8</t>
  </si>
  <si>
    <t>Senate District #9</t>
  </si>
  <si>
    <t>Senate District #10</t>
  </si>
  <si>
    <t>Senate District #11</t>
  </si>
  <si>
    <t>Senate District #12</t>
  </si>
  <si>
    <t>Senate District #13</t>
  </si>
  <si>
    <t>Senate District #14</t>
  </si>
  <si>
    <t>Senate District #15</t>
  </si>
  <si>
    <t>Senate District #16</t>
  </si>
  <si>
    <t>Senate District #17</t>
  </si>
  <si>
    <t>Senate District #18</t>
  </si>
  <si>
    <t>Senate District #19</t>
  </si>
  <si>
    <t>Senate District #20</t>
  </si>
  <si>
    <t>Senate District #21</t>
  </si>
  <si>
    <t>Senate District #22</t>
  </si>
  <si>
    <t>Senate District #23</t>
  </si>
  <si>
    <t>Senate District #24</t>
  </si>
  <si>
    <t>Senate District #25</t>
  </si>
  <si>
    <t>Senate District #26</t>
  </si>
  <si>
    <t>Senate District #27</t>
  </si>
  <si>
    <t>Senate District #28</t>
  </si>
  <si>
    <t>Senate District #29</t>
  </si>
  <si>
    <t>Senate District #30</t>
  </si>
  <si>
    <t>Senate District #31</t>
  </si>
  <si>
    <t>Senate District #32</t>
  </si>
  <si>
    <t>Senate District #33</t>
  </si>
  <si>
    <t>Clearview Combined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</si>
</sst>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164" fontId="38" fillId="0" borderId="10" xfId="42" applyNumberFormat="1" applyFont="1" applyBorder="1" applyAlignment="1">
      <alignment/>
    </xf>
    <xf numFmtId="164" fontId="38" fillId="0" borderId="10" xfId="42" applyNumberFormat="1" applyFont="1" applyBorder="1" applyAlignment="1">
      <alignment horizontal="center"/>
    </xf>
    <xf numFmtId="1" fontId="38" fillId="0" borderId="10" xfId="0" applyNumberFormat="1" applyFont="1" applyBorder="1" applyAlignment="1">
      <alignment horizontal="center"/>
    </xf>
    <xf numFmtId="3" fontId="38" fillId="0" borderId="10" xfId="0" applyNumberFormat="1" applyFont="1" applyBorder="1" applyAlignment="1">
      <alignment horizontal="center"/>
    </xf>
    <xf numFmtId="164" fontId="39" fillId="0" borderId="10" xfId="42" applyNumberFormat="1" applyFont="1" applyBorder="1" applyAlignment="1">
      <alignment/>
    </xf>
    <xf numFmtId="0" fontId="38" fillId="0" borderId="10" xfId="0" applyFont="1" applyFill="1" applyBorder="1" applyAlignment="1">
      <alignment horizontal="right"/>
    </xf>
    <xf numFmtId="165" fontId="39" fillId="0" borderId="10" xfId="44" applyNumberFormat="1" applyFont="1" applyBorder="1" applyAlignment="1">
      <alignment/>
    </xf>
    <xf numFmtId="0" fontId="38" fillId="0" borderId="0" xfId="0" applyFont="1" applyBorder="1" applyAlignment="1">
      <alignment/>
    </xf>
    <xf numFmtId="164" fontId="39" fillId="0" borderId="0" xfId="42" applyNumberFormat="1" applyFont="1" applyBorder="1" applyAlignment="1">
      <alignment/>
    </xf>
    <xf numFmtId="5" fontId="39" fillId="0" borderId="10" xfId="42" applyNumberFormat="1" applyFont="1" applyBorder="1" applyAlignment="1">
      <alignment/>
    </xf>
    <xf numFmtId="0" fontId="38" fillId="0" borderId="10" xfId="0" applyFont="1" applyBorder="1" applyAlignment="1">
      <alignment horizontal="right"/>
    </xf>
    <xf numFmtId="0" fontId="38" fillId="0" borderId="10" xfId="0" applyNumberFormat="1" applyFont="1" applyBorder="1" applyAlignment="1">
      <alignment/>
    </xf>
    <xf numFmtId="0" fontId="38" fillId="0" borderId="0" xfId="0" applyNumberFormat="1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1" fontId="39" fillId="0" borderId="10" xfId="0" applyNumberFormat="1" applyFont="1" applyBorder="1" applyAlignment="1">
      <alignment/>
    </xf>
    <xf numFmtId="3" fontId="39" fillId="0" borderId="10" xfId="0" applyNumberFormat="1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1" fontId="39" fillId="0" borderId="0" xfId="0" applyNumberFormat="1" applyFont="1" applyBorder="1" applyAlignment="1">
      <alignment/>
    </xf>
    <xf numFmtId="3" fontId="39" fillId="0" borderId="0" xfId="0" applyNumberFormat="1" applyFont="1" applyBorder="1" applyAlignment="1">
      <alignment/>
    </xf>
    <xf numFmtId="0" fontId="39" fillId="0" borderId="10" xfId="0" applyFont="1" applyFill="1" applyBorder="1" applyAlignment="1">
      <alignment/>
    </xf>
    <xf numFmtId="164" fontId="38" fillId="0" borderId="10" xfId="42" applyNumberFormat="1" applyFont="1" applyBorder="1" applyAlignment="1">
      <alignment horizontal="center"/>
    </xf>
    <xf numFmtId="0" fontId="39" fillId="0" borderId="0" xfId="0" applyFont="1" applyFill="1" applyAlignment="1">
      <alignment/>
    </xf>
    <xf numFmtId="164" fontId="39" fillId="0" borderId="0" xfId="42" applyNumberFormat="1" applyFont="1" applyAlignment="1">
      <alignment/>
    </xf>
    <xf numFmtId="166" fontId="40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164" fontId="38" fillId="0" borderId="10" xfId="42" applyNumberFormat="1" applyFont="1" applyBorder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7"/>
  <sheetViews>
    <sheetView tabSelected="1" zoomScalePageLayoutView="0" workbookViewId="0" topLeftCell="A1">
      <selection activeCell="P19" sqref="O19:P19"/>
    </sheetView>
  </sheetViews>
  <sheetFormatPr defaultColWidth="9.140625" defaultRowHeight="15"/>
  <cols>
    <col min="1" max="1" width="43.421875" style="0" bestFit="1" customWidth="1"/>
    <col min="2" max="2" width="5.57421875" style="0" hidden="1" customWidth="1"/>
    <col min="3" max="3" width="10.7109375" style="0" bestFit="1" customWidth="1"/>
    <col min="4" max="4" width="6.00390625" style="0" customWidth="1"/>
    <col min="5" max="5" width="10.8515625" style="0" customWidth="1"/>
    <col min="6" max="6" width="13.140625" style="0" bestFit="1" customWidth="1"/>
    <col min="7" max="7" width="11.00390625" style="0" bestFit="1" customWidth="1"/>
    <col min="8" max="8" width="11.57421875" style="0" bestFit="1" customWidth="1"/>
    <col min="9" max="9" width="6.00390625" style="0" customWidth="1"/>
    <col min="10" max="10" width="10.140625" style="0" bestFit="1" customWidth="1"/>
  </cols>
  <sheetData>
    <row r="1" spans="1:10" ht="15">
      <c r="A1" s="32" t="s">
        <v>590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">
      <c r="A2" s="32" t="s">
        <v>591</v>
      </c>
      <c r="B2" s="32"/>
      <c r="C2" s="32"/>
      <c r="D2" s="32"/>
      <c r="E2" s="32"/>
      <c r="F2" s="32"/>
      <c r="G2" s="32"/>
      <c r="H2" s="32"/>
      <c r="I2" s="32"/>
      <c r="J2" s="32"/>
    </row>
    <row r="4" spans="1:10" ht="15">
      <c r="A4" s="1"/>
      <c r="B4" s="2"/>
      <c r="C4" s="1"/>
      <c r="D4" s="1"/>
      <c r="E4" s="1" t="s">
        <v>0</v>
      </c>
      <c r="F4" s="1" t="s">
        <v>0</v>
      </c>
      <c r="G4" s="3" t="s">
        <v>1</v>
      </c>
      <c r="H4" s="31" t="s">
        <v>2</v>
      </c>
      <c r="I4" s="31"/>
      <c r="J4" s="31"/>
    </row>
    <row r="5" spans="1:10" ht="15">
      <c r="A5" s="1" t="s">
        <v>3</v>
      </c>
      <c r="B5" s="2"/>
      <c r="C5" s="1" t="s">
        <v>4</v>
      </c>
      <c r="D5" s="2" t="s">
        <v>5</v>
      </c>
      <c r="E5" s="1" t="s">
        <v>6</v>
      </c>
      <c r="F5" s="1" t="s">
        <v>7</v>
      </c>
      <c r="G5" s="3" t="s">
        <v>8</v>
      </c>
      <c r="H5" s="4" t="s">
        <v>9</v>
      </c>
      <c r="I5" s="5" t="s">
        <v>10</v>
      </c>
      <c r="J5" s="6" t="s">
        <v>11</v>
      </c>
    </row>
    <row r="6" spans="1:11" ht="15">
      <c r="A6" s="16" t="s">
        <v>12</v>
      </c>
      <c r="B6" s="17" t="e">
        <v>#N/A</v>
      </c>
      <c r="C6" s="16" t="s">
        <v>13</v>
      </c>
      <c r="D6" s="16">
        <v>60</v>
      </c>
      <c r="E6" s="16" t="s">
        <v>14</v>
      </c>
      <c r="F6" s="16" t="s">
        <v>15</v>
      </c>
      <c r="G6" s="7">
        <v>3345592.7931359997</v>
      </c>
      <c r="H6" s="7">
        <v>7477390.153526399</v>
      </c>
      <c r="I6" s="18">
        <v>139.90619025</v>
      </c>
      <c r="J6" s="19">
        <v>556620</v>
      </c>
      <c r="K6" s="20"/>
    </row>
    <row r="7" spans="1:11" ht="15">
      <c r="A7" s="16" t="s">
        <v>16</v>
      </c>
      <c r="B7" s="17" t="e">
        <v>#N/A</v>
      </c>
      <c r="C7" s="16" t="s">
        <v>17</v>
      </c>
      <c r="D7" s="16">
        <v>60</v>
      </c>
      <c r="E7" s="16" t="s">
        <v>14</v>
      </c>
      <c r="F7" s="16" t="s">
        <v>18</v>
      </c>
      <c r="G7" s="7">
        <v>2932889.730168</v>
      </c>
      <c r="H7" s="7">
        <v>6474379.3024031995</v>
      </c>
      <c r="I7" s="18">
        <v>140.59498275</v>
      </c>
      <c r="J7" s="19">
        <v>556620</v>
      </c>
      <c r="K7" s="20"/>
    </row>
    <row r="8" spans="1:11" ht="15">
      <c r="A8" s="16" t="s">
        <v>19</v>
      </c>
      <c r="B8" s="17" t="e">
        <v>#N/A</v>
      </c>
      <c r="C8" s="16" t="s">
        <v>20</v>
      </c>
      <c r="D8" s="16">
        <v>30</v>
      </c>
      <c r="E8" s="16" t="s">
        <v>14</v>
      </c>
      <c r="F8" s="16" t="s">
        <v>15</v>
      </c>
      <c r="G8" s="7">
        <v>52698967.237356</v>
      </c>
      <c r="H8" s="7">
        <v>116334898.9196544</v>
      </c>
      <c r="I8" s="18">
        <v>612.6164347499999</v>
      </c>
      <c r="J8" s="19">
        <v>278310</v>
      </c>
      <c r="K8" s="20"/>
    </row>
    <row r="9" spans="1:11" ht="15">
      <c r="A9" s="16" t="s">
        <v>21</v>
      </c>
      <c r="B9" s="17" t="s">
        <v>22</v>
      </c>
      <c r="C9" s="16" t="s">
        <v>20</v>
      </c>
      <c r="D9" s="16">
        <v>138</v>
      </c>
      <c r="E9" s="16" t="s">
        <v>14</v>
      </c>
      <c r="F9" s="16" t="s">
        <v>15</v>
      </c>
      <c r="G9" s="7">
        <v>5968247.030928</v>
      </c>
      <c r="H9" s="7">
        <v>13138773.6742272</v>
      </c>
      <c r="I9" s="18">
        <v>317.128176</v>
      </c>
      <c r="J9" s="19">
        <v>1280226</v>
      </c>
      <c r="K9" s="20"/>
    </row>
    <row r="10" spans="1:11" ht="15">
      <c r="A10" s="16" t="s">
        <v>23</v>
      </c>
      <c r="B10" s="17" t="e">
        <v>#N/A</v>
      </c>
      <c r="C10" s="16" t="s">
        <v>20</v>
      </c>
      <c r="D10" s="16">
        <v>60</v>
      </c>
      <c r="E10" s="16" t="s">
        <v>14</v>
      </c>
      <c r="F10" s="16" t="s">
        <v>15</v>
      </c>
      <c r="G10" s="7">
        <v>3626639.981268</v>
      </c>
      <c r="H10" s="7">
        <v>8140367.2050432</v>
      </c>
      <c r="I10" s="18">
        <v>140.54068125</v>
      </c>
      <c r="J10" s="19">
        <v>556620</v>
      </c>
      <c r="K10" s="20"/>
    </row>
    <row r="11" spans="1:11" ht="15">
      <c r="A11" s="16" t="s">
        <v>24</v>
      </c>
      <c r="B11" s="17" t="e">
        <v>#N/A</v>
      </c>
      <c r="C11" s="16" t="s">
        <v>25</v>
      </c>
      <c r="D11" s="16">
        <v>99</v>
      </c>
      <c r="E11" s="16" t="s">
        <v>14</v>
      </c>
      <c r="F11" s="16" t="s">
        <v>26</v>
      </c>
      <c r="G11" s="7">
        <v>4897905.955452</v>
      </c>
      <c r="H11" s="7">
        <v>10788930.4930848</v>
      </c>
      <c r="I11" s="18">
        <v>233.880669</v>
      </c>
      <c r="J11" s="19">
        <v>918423</v>
      </c>
      <c r="K11" s="20"/>
    </row>
    <row r="12" spans="1:11" ht="15">
      <c r="A12" s="16" t="s">
        <v>27</v>
      </c>
      <c r="B12" s="17" t="e">
        <v>#N/A</v>
      </c>
      <c r="C12" s="16" t="s">
        <v>13</v>
      </c>
      <c r="D12" s="16">
        <v>66</v>
      </c>
      <c r="E12" s="16" t="s">
        <v>14</v>
      </c>
      <c r="F12" s="16" t="s">
        <v>15</v>
      </c>
      <c r="G12" s="7">
        <v>2986054.039156</v>
      </c>
      <c r="H12" s="7">
        <v>6603981.243974401</v>
      </c>
      <c r="I12" s="18">
        <v>151.43900475</v>
      </c>
      <c r="J12" s="19">
        <v>612282</v>
      </c>
      <c r="K12" s="20"/>
    </row>
    <row r="13" spans="1:11" ht="15">
      <c r="A13" s="16" t="s">
        <v>28</v>
      </c>
      <c r="B13" s="17" t="e">
        <v>#N/A</v>
      </c>
      <c r="C13" s="16" t="s">
        <v>29</v>
      </c>
      <c r="D13" s="16">
        <v>76</v>
      </c>
      <c r="E13" s="16" t="s">
        <v>14</v>
      </c>
      <c r="F13" s="16" t="s">
        <v>18</v>
      </c>
      <c r="G13" s="7">
        <v>3517189.974328</v>
      </c>
      <c r="H13" s="7">
        <v>7763802.6883872</v>
      </c>
      <c r="I13" s="18">
        <v>176.01616875000002</v>
      </c>
      <c r="J13" s="19">
        <v>705052</v>
      </c>
      <c r="K13" s="20"/>
    </row>
    <row r="14" spans="1:11" ht="15">
      <c r="A14" s="8" t="s">
        <v>30</v>
      </c>
      <c r="B14" s="17"/>
      <c r="C14" s="16"/>
      <c r="D14" s="16">
        <f>SUM(D6:D13)</f>
        <v>589</v>
      </c>
      <c r="E14" s="1"/>
      <c r="F14" s="16"/>
      <c r="G14" s="9">
        <f>SUBTOTAL(9,G6:G13)</f>
        <v>79973486.741792</v>
      </c>
      <c r="H14" s="9">
        <f>SUBTOTAL(9,H6:H13)</f>
        <v>176722523.68030077</v>
      </c>
      <c r="I14" s="7">
        <f>SUBTOTAL(9,I6:I13)</f>
        <v>1912.1223074999998</v>
      </c>
      <c r="J14" s="9">
        <f>SUBTOTAL(9,J6:J13)</f>
        <v>5464153</v>
      </c>
      <c r="K14" s="20"/>
    </row>
    <row r="15" spans="1:11" ht="15">
      <c r="A15" s="21"/>
      <c r="B15" s="22"/>
      <c r="C15" s="21"/>
      <c r="D15" s="21"/>
      <c r="E15" s="10"/>
      <c r="F15" s="21"/>
      <c r="G15" s="11"/>
      <c r="H15" s="11"/>
      <c r="I15" s="23"/>
      <c r="J15" s="24"/>
      <c r="K15" s="20"/>
    </row>
    <row r="16" spans="1:11" ht="15">
      <c r="A16" s="20" t="s">
        <v>586</v>
      </c>
      <c r="B16" s="22"/>
      <c r="C16" s="21"/>
      <c r="D16" s="21"/>
      <c r="E16" s="10"/>
      <c r="F16" s="21"/>
      <c r="G16" s="11"/>
      <c r="H16" s="11"/>
      <c r="I16" s="23"/>
      <c r="J16" s="24"/>
      <c r="K16" s="20"/>
    </row>
    <row r="17" spans="1:11" ht="15">
      <c r="A17" s="20" t="s">
        <v>31</v>
      </c>
      <c r="B17" s="22"/>
      <c r="C17" s="21"/>
      <c r="D17" s="21"/>
      <c r="E17" s="10"/>
      <c r="F17" s="21"/>
      <c r="G17" s="11"/>
      <c r="H17" s="11"/>
      <c r="I17" s="23"/>
      <c r="J17" s="24"/>
      <c r="K17" s="20"/>
    </row>
    <row r="18" spans="1:11" ht="15">
      <c r="A18" s="20" t="s">
        <v>587</v>
      </c>
      <c r="B18" s="22"/>
      <c r="C18" s="21"/>
      <c r="D18" s="21"/>
      <c r="E18" s="10"/>
      <c r="F18" s="21"/>
      <c r="G18" s="11"/>
      <c r="H18" s="11"/>
      <c r="I18" s="23"/>
      <c r="J18" s="24"/>
      <c r="K18" s="20"/>
    </row>
    <row r="19" spans="1:11" ht="15">
      <c r="A19" s="20" t="s">
        <v>32</v>
      </c>
      <c r="B19" s="22"/>
      <c r="C19" s="21"/>
      <c r="D19" s="21"/>
      <c r="E19" s="10"/>
      <c r="F19" s="21"/>
      <c r="G19" s="11"/>
      <c r="H19" s="11"/>
      <c r="I19" s="23"/>
      <c r="J19" s="24"/>
      <c r="K19" s="20"/>
    </row>
    <row r="20" spans="1:11" ht="15">
      <c r="A20" s="20"/>
      <c r="B20" s="22"/>
      <c r="C20" s="21"/>
      <c r="D20" s="21"/>
      <c r="E20" s="10"/>
      <c r="F20" s="21"/>
      <c r="G20" s="11"/>
      <c r="H20" s="11"/>
      <c r="I20" s="23"/>
      <c r="J20" s="24"/>
      <c r="K20" s="20"/>
    </row>
    <row r="21" spans="1:11" ht="15">
      <c r="A21" s="32" t="s">
        <v>590</v>
      </c>
      <c r="B21" s="32"/>
      <c r="C21" s="32"/>
      <c r="D21" s="32"/>
      <c r="E21" s="32"/>
      <c r="F21" s="32"/>
      <c r="G21" s="32"/>
      <c r="H21" s="32"/>
      <c r="I21" s="32"/>
      <c r="J21" s="32"/>
      <c r="K21" s="20"/>
    </row>
    <row r="22" spans="1:11" ht="15">
      <c r="A22" s="32" t="s">
        <v>592</v>
      </c>
      <c r="B22" s="32"/>
      <c r="C22" s="32"/>
      <c r="D22" s="32"/>
      <c r="E22" s="32"/>
      <c r="F22" s="32"/>
      <c r="G22" s="32"/>
      <c r="H22" s="32"/>
      <c r="I22" s="32"/>
      <c r="J22" s="32"/>
      <c r="K22" s="20"/>
    </row>
    <row r="23" ht="15">
      <c r="K23" s="20"/>
    </row>
    <row r="24" spans="1:11" ht="15">
      <c r="A24" s="1"/>
      <c r="B24" s="2"/>
      <c r="C24" s="1"/>
      <c r="D24" s="1"/>
      <c r="E24" s="1" t="s">
        <v>0</v>
      </c>
      <c r="F24" s="1" t="s">
        <v>0</v>
      </c>
      <c r="G24" s="3" t="s">
        <v>1</v>
      </c>
      <c r="H24" s="31" t="s">
        <v>2</v>
      </c>
      <c r="I24" s="31"/>
      <c r="J24" s="31"/>
      <c r="K24" s="20"/>
    </row>
    <row r="25" spans="1:11" ht="15">
      <c r="A25" s="1" t="s">
        <v>3</v>
      </c>
      <c r="B25" s="2"/>
      <c r="C25" s="1" t="s">
        <v>4</v>
      </c>
      <c r="D25" s="2" t="s">
        <v>5</v>
      </c>
      <c r="E25" s="1" t="s">
        <v>6</v>
      </c>
      <c r="F25" s="1" t="s">
        <v>7</v>
      </c>
      <c r="G25" s="3" t="s">
        <v>8</v>
      </c>
      <c r="H25" s="26" t="s">
        <v>9</v>
      </c>
      <c r="I25" s="5" t="s">
        <v>10</v>
      </c>
      <c r="J25" s="6" t="s">
        <v>11</v>
      </c>
      <c r="K25" s="20"/>
    </row>
    <row r="26" spans="1:11" ht="15">
      <c r="A26" s="16" t="s">
        <v>33</v>
      </c>
      <c r="B26" s="17" t="e">
        <v>#N/A</v>
      </c>
      <c r="C26" s="16" t="s">
        <v>34</v>
      </c>
      <c r="D26" s="16">
        <v>74</v>
      </c>
      <c r="E26" s="16" t="s">
        <v>35</v>
      </c>
      <c r="F26" s="16" t="s">
        <v>36</v>
      </c>
      <c r="G26" s="7">
        <v>3561337.6376</v>
      </c>
      <c r="H26" s="7">
        <v>7842400.380240001</v>
      </c>
      <c r="I26" s="18">
        <v>173.86930725</v>
      </c>
      <c r="J26" s="19">
        <v>686498</v>
      </c>
      <c r="K26" s="20"/>
    </row>
    <row r="27" spans="1:11" ht="15">
      <c r="A27" s="16" t="s">
        <v>37</v>
      </c>
      <c r="B27" s="17" t="e">
        <v>#N/A</v>
      </c>
      <c r="C27" s="16" t="s">
        <v>34</v>
      </c>
      <c r="D27" s="16">
        <v>65</v>
      </c>
      <c r="E27" s="16" t="s">
        <v>35</v>
      </c>
      <c r="F27" s="16" t="s">
        <v>36</v>
      </c>
      <c r="G27" s="7">
        <v>3108809.203408</v>
      </c>
      <c r="H27" s="7">
        <v>6857503.238179199</v>
      </c>
      <c r="I27" s="18">
        <v>151.87323675000002</v>
      </c>
      <c r="J27" s="19">
        <v>603005</v>
      </c>
      <c r="K27" s="20"/>
    </row>
    <row r="28" spans="1:11" ht="15">
      <c r="A28" s="16" t="s">
        <v>38</v>
      </c>
      <c r="B28" s="17" t="e">
        <v>#N/A</v>
      </c>
      <c r="C28" s="16" t="s">
        <v>29</v>
      </c>
      <c r="D28" s="16">
        <v>84</v>
      </c>
      <c r="E28" s="16" t="s">
        <v>35</v>
      </c>
      <c r="F28" s="16" t="s">
        <v>39</v>
      </c>
      <c r="G28" s="7">
        <v>4697355.38938</v>
      </c>
      <c r="H28" s="7">
        <v>10533882.334511999</v>
      </c>
      <c r="I28" s="18">
        <v>194.049543</v>
      </c>
      <c r="J28" s="19">
        <v>779268</v>
      </c>
      <c r="K28" s="20"/>
    </row>
    <row r="29" spans="1:11" ht="15">
      <c r="A29" s="16" t="s">
        <v>40</v>
      </c>
      <c r="B29" s="17" t="s">
        <v>22</v>
      </c>
      <c r="C29" s="16" t="s">
        <v>41</v>
      </c>
      <c r="D29" s="16">
        <v>32</v>
      </c>
      <c r="E29" s="16" t="s">
        <v>35</v>
      </c>
      <c r="F29" s="16" t="s">
        <v>42</v>
      </c>
      <c r="G29" s="7">
        <v>1243713.748276</v>
      </c>
      <c r="H29" s="7">
        <v>2776124.8458624</v>
      </c>
      <c r="I29" s="18">
        <v>69.90702825000001</v>
      </c>
      <c r="J29" s="19">
        <v>296864</v>
      </c>
      <c r="K29" s="20"/>
    </row>
    <row r="30" spans="1:11" ht="15">
      <c r="A30" s="16" t="s">
        <v>43</v>
      </c>
      <c r="B30" s="17" t="s">
        <v>22</v>
      </c>
      <c r="C30" s="16" t="s">
        <v>34</v>
      </c>
      <c r="D30" s="16">
        <v>100</v>
      </c>
      <c r="E30" s="16" t="s">
        <v>35</v>
      </c>
      <c r="F30" s="16" t="s">
        <v>36</v>
      </c>
      <c r="G30" s="7">
        <v>5311117.420848</v>
      </c>
      <c r="H30" s="7">
        <v>11776280.6600352</v>
      </c>
      <c r="I30" s="18">
        <v>235.94606325</v>
      </c>
      <c r="J30" s="19">
        <v>927700</v>
      </c>
      <c r="K30" s="20"/>
    </row>
    <row r="31" spans="1:11" ht="15">
      <c r="A31" s="16" t="s">
        <v>44</v>
      </c>
      <c r="B31" s="17" t="e">
        <v>#N/A</v>
      </c>
      <c r="C31" s="16" t="s">
        <v>34</v>
      </c>
      <c r="D31" s="16">
        <v>74</v>
      </c>
      <c r="E31" s="16" t="s">
        <v>35</v>
      </c>
      <c r="F31" s="16" t="s">
        <v>36</v>
      </c>
      <c r="G31" s="7">
        <v>5190132.458232</v>
      </c>
      <c r="H31" s="7">
        <v>11524375.549756799</v>
      </c>
      <c r="I31" s="18">
        <v>186.36158925</v>
      </c>
      <c r="J31" s="19">
        <v>686498</v>
      </c>
      <c r="K31" s="20"/>
    </row>
    <row r="32" spans="1:11" ht="15">
      <c r="A32" s="16" t="s">
        <v>45</v>
      </c>
      <c r="B32" s="17" t="s">
        <v>22</v>
      </c>
      <c r="C32" s="16" t="s">
        <v>41</v>
      </c>
      <c r="D32" s="16">
        <v>122</v>
      </c>
      <c r="E32" s="16" t="s">
        <v>35</v>
      </c>
      <c r="F32" s="16" t="s">
        <v>42</v>
      </c>
      <c r="G32" s="7">
        <v>7451621.408744</v>
      </c>
      <c r="H32" s="7">
        <v>16674932.030985601</v>
      </c>
      <c r="I32" s="18">
        <v>289.23304425000003</v>
      </c>
      <c r="J32" s="19">
        <v>1131794</v>
      </c>
      <c r="K32" s="20"/>
    </row>
    <row r="33" spans="1:11" ht="15">
      <c r="A33" s="16" t="s">
        <v>46</v>
      </c>
      <c r="B33" s="17" t="s">
        <v>22</v>
      </c>
      <c r="C33" s="16" t="s">
        <v>41</v>
      </c>
      <c r="D33" s="16">
        <v>133</v>
      </c>
      <c r="E33" s="16" t="s">
        <v>35</v>
      </c>
      <c r="F33" s="16" t="s">
        <v>42</v>
      </c>
      <c r="G33" s="7">
        <v>9028348.501388</v>
      </c>
      <c r="H33" s="7">
        <v>19924945.0533312</v>
      </c>
      <c r="I33" s="18">
        <v>338.69344425</v>
      </c>
      <c r="J33" s="19">
        <v>1233841</v>
      </c>
      <c r="K33" s="20"/>
    </row>
    <row r="34" spans="1:11" ht="15">
      <c r="A34" s="16" t="s">
        <v>47</v>
      </c>
      <c r="B34" s="17" t="s">
        <v>22</v>
      </c>
      <c r="C34" s="16" t="s">
        <v>48</v>
      </c>
      <c r="D34" s="16">
        <v>115</v>
      </c>
      <c r="E34" s="16" t="s">
        <v>35</v>
      </c>
      <c r="F34" s="16" t="s">
        <v>36</v>
      </c>
      <c r="G34" s="7">
        <v>4964339.0554</v>
      </c>
      <c r="H34" s="7">
        <v>11027929.63296</v>
      </c>
      <c r="I34" s="18">
        <v>258.7167255</v>
      </c>
      <c r="J34" s="19">
        <v>1066855</v>
      </c>
      <c r="K34" s="20"/>
    </row>
    <row r="35" spans="1:11" ht="15">
      <c r="A35" s="16" t="s">
        <v>49</v>
      </c>
      <c r="B35" s="17" t="e">
        <v>#N/A</v>
      </c>
      <c r="C35" s="16" t="s">
        <v>29</v>
      </c>
      <c r="D35" s="16">
        <v>129</v>
      </c>
      <c r="E35" s="16" t="s">
        <v>35</v>
      </c>
      <c r="F35" s="16" t="s">
        <v>39</v>
      </c>
      <c r="G35" s="7">
        <v>12301532.536628</v>
      </c>
      <c r="H35" s="7">
        <v>27072992.3379072</v>
      </c>
      <c r="I35" s="18">
        <v>370.30817625000003</v>
      </c>
      <c r="J35" s="19">
        <v>1196733</v>
      </c>
      <c r="K35" s="20"/>
    </row>
    <row r="36" spans="1:11" ht="15">
      <c r="A36" s="16" t="s">
        <v>50</v>
      </c>
      <c r="B36" s="17" t="s">
        <v>22</v>
      </c>
      <c r="C36" s="16" t="s">
        <v>48</v>
      </c>
      <c r="D36" s="16">
        <v>43</v>
      </c>
      <c r="E36" s="16" t="s">
        <v>35</v>
      </c>
      <c r="F36" s="16" t="s">
        <v>36</v>
      </c>
      <c r="G36" s="7">
        <v>1872606.953836</v>
      </c>
      <c r="H36" s="7">
        <v>4142112.9392064</v>
      </c>
      <c r="I36" s="18">
        <v>97.87472625000001</v>
      </c>
      <c r="J36" s="19">
        <v>398911</v>
      </c>
      <c r="K36" s="20"/>
    </row>
    <row r="37" spans="1:11" ht="15">
      <c r="A37" s="16" t="s">
        <v>51</v>
      </c>
      <c r="B37" s="17" t="s">
        <v>22</v>
      </c>
      <c r="C37" s="16" t="s">
        <v>48</v>
      </c>
      <c r="D37" s="16">
        <v>50</v>
      </c>
      <c r="E37" s="16" t="s">
        <v>35</v>
      </c>
      <c r="F37" s="16" t="s">
        <v>36</v>
      </c>
      <c r="G37" s="7">
        <v>3018964.997448</v>
      </c>
      <c r="H37" s="7">
        <v>6840311.693875199</v>
      </c>
      <c r="I37" s="18">
        <v>113.57323650000001</v>
      </c>
      <c r="J37" s="19">
        <v>463850</v>
      </c>
      <c r="K37" s="20"/>
    </row>
    <row r="38" spans="1:11" ht="15">
      <c r="A38" s="16" t="s">
        <v>52</v>
      </c>
      <c r="B38" s="17" t="e">
        <v>#N/A</v>
      </c>
      <c r="C38" s="16" t="s">
        <v>41</v>
      </c>
      <c r="D38" s="16">
        <v>168</v>
      </c>
      <c r="E38" s="16" t="s">
        <v>35</v>
      </c>
      <c r="F38" s="16" t="s">
        <v>42</v>
      </c>
      <c r="G38" s="7">
        <v>9187137.919196</v>
      </c>
      <c r="H38" s="7">
        <v>20678855.2060704</v>
      </c>
      <c r="I38" s="18">
        <v>382.089489</v>
      </c>
      <c r="J38" s="19">
        <v>1558536</v>
      </c>
      <c r="K38" s="20"/>
    </row>
    <row r="39" spans="1:11" ht="15">
      <c r="A39" s="8" t="s">
        <v>53</v>
      </c>
      <c r="B39" s="17"/>
      <c r="C39" s="16"/>
      <c r="D39" s="7">
        <f>SUM(D26:D38)</f>
        <v>1189</v>
      </c>
      <c r="E39" s="1"/>
      <c r="F39" s="16"/>
      <c r="G39" s="12">
        <f>SUBTOTAL(9,G26:G38)</f>
        <v>70937017.23038399</v>
      </c>
      <c r="H39" s="12">
        <f>SUBTOTAL(9,H26:H38)</f>
        <v>157672645.9029216</v>
      </c>
      <c r="I39" s="7">
        <f>SUBTOTAL(9,I26:I38)</f>
        <v>2862.4956097500003</v>
      </c>
      <c r="J39" s="12">
        <f>SUBTOTAL(9,J26:J38)</f>
        <v>11030353</v>
      </c>
      <c r="K39" s="20"/>
    </row>
    <row r="40" spans="1:11" ht="15">
      <c r="A40" s="21"/>
      <c r="B40" s="22"/>
      <c r="C40" s="21"/>
      <c r="D40" s="21"/>
      <c r="E40" s="10"/>
      <c r="F40" s="21"/>
      <c r="G40" s="11"/>
      <c r="H40" s="11"/>
      <c r="I40" s="23"/>
      <c r="J40" s="24"/>
      <c r="K40" s="20"/>
    </row>
    <row r="41" spans="1:11" ht="15">
      <c r="A41" s="20" t="s">
        <v>586</v>
      </c>
      <c r="B41" s="22"/>
      <c r="C41" s="21"/>
      <c r="D41" s="21"/>
      <c r="E41" s="10"/>
      <c r="F41" s="21"/>
      <c r="G41" s="11"/>
      <c r="H41" s="11"/>
      <c r="I41" s="23"/>
      <c r="J41" s="24"/>
      <c r="K41" s="20"/>
    </row>
    <row r="42" spans="1:11" ht="15">
      <c r="A42" s="20" t="s">
        <v>31</v>
      </c>
      <c r="B42" s="22"/>
      <c r="C42" s="21"/>
      <c r="D42" s="21"/>
      <c r="E42" s="10"/>
      <c r="F42" s="21"/>
      <c r="G42" s="11"/>
      <c r="H42" s="11"/>
      <c r="I42" s="23"/>
      <c r="J42" s="24"/>
      <c r="K42" s="20"/>
    </row>
    <row r="43" spans="1:11" ht="15">
      <c r="A43" s="20" t="s">
        <v>587</v>
      </c>
      <c r="B43" s="22"/>
      <c r="C43" s="21"/>
      <c r="D43" s="21"/>
      <c r="E43" s="10"/>
      <c r="F43" s="21"/>
      <c r="G43" s="11"/>
      <c r="H43" s="11"/>
      <c r="I43" s="23"/>
      <c r="J43" s="24"/>
      <c r="K43" s="20"/>
    </row>
    <row r="44" spans="1:11" ht="15">
      <c r="A44" s="20" t="s">
        <v>32</v>
      </c>
      <c r="B44" s="22"/>
      <c r="C44" s="21"/>
      <c r="D44" s="21"/>
      <c r="E44" s="10"/>
      <c r="F44" s="21"/>
      <c r="G44" s="11"/>
      <c r="H44" s="11"/>
      <c r="I44" s="23"/>
      <c r="J44" s="24"/>
      <c r="K44" s="20"/>
    </row>
    <row r="45" spans="1:11" ht="15">
      <c r="A45" s="20"/>
      <c r="B45" s="22"/>
      <c r="C45" s="21"/>
      <c r="D45" s="21"/>
      <c r="E45" s="10"/>
      <c r="F45" s="21"/>
      <c r="G45" s="11"/>
      <c r="H45" s="11"/>
      <c r="I45" s="23"/>
      <c r="J45" s="24"/>
      <c r="K45" s="20"/>
    </row>
    <row r="46" spans="1:11" ht="15">
      <c r="A46" s="32" t="s">
        <v>590</v>
      </c>
      <c r="B46" s="32"/>
      <c r="C46" s="32"/>
      <c r="D46" s="32"/>
      <c r="E46" s="32"/>
      <c r="F46" s="32"/>
      <c r="G46" s="32"/>
      <c r="H46" s="32"/>
      <c r="I46" s="32"/>
      <c r="J46" s="32"/>
      <c r="K46" s="20"/>
    </row>
    <row r="47" spans="1:11" ht="15">
      <c r="A47" s="32" t="s">
        <v>593</v>
      </c>
      <c r="B47" s="32"/>
      <c r="C47" s="32"/>
      <c r="D47" s="32"/>
      <c r="E47" s="32"/>
      <c r="F47" s="32"/>
      <c r="G47" s="32"/>
      <c r="H47" s="32"/>
      <c r="I47" s="32"/>
      <c r="J47" s="32"/>
      <c r="K47" s="20"/>
    </row>
    <row r="48" ht="15">
      <c r="K48" s="20"/>
    </row>
    <row r="49" spans="1:11" ht="15">
      <c r="A49" s="1"/>
      <c r="B49" s="2"/>
      <c r="C49" s="1"/>
      <c r="D49" s="1"/>
      <c r="E49" s="1" t="s">
        <v>0</v>
      </c>
      <c r="F49" s="1" t="s">
        <v>0</v>
      </c>
      <c r="G49" s="3" t="s">
        <v>1</v>
      </c>
      <c r="H49" s="31" t="s">
        <v>2</v>
      </c>
      <c r="I49" s="31"/>
      <c r="J49" s="31"/>
      <c r="K49" s="20"/>
    </row>
    <row r="50" spans="1:11" ht="15">
      <c r="A50" s="1" t="s">
        <v>3</v>
      </c>
      <c r="B50" s="2"/>
      <c r="C50" s="1" t="s">
        <v>4</v>
      </c>
      <c r="D50" s="2" t="s">
        <v>5</v>
      </c>
      <c r="E50" s="1" t="s">
        <v>6</v>
      </c>
      <c r="F50" s="1" t="s">
        <v>7</v>
      </c>
      <c r="G50" s="3" t="s">
        <v>8</v>
      </c>
      <c r="H50" s="26" t="s">
        <v>9</v>
      </c>
      <c r="I50" s="5" t="s">
        <v>10</v>
      </c>
      <c r="J50" s="6" t="s">
        <v>11</v>
      </c>
      <c r="K50" s="20"/>
    </row>
    <row r="51" spans="1:11" ht="15">
      <c r="A51" s="16" t="s">
        <v>54</v>
      </c>
      <c r="B51" s="17" t="s">
        <v>22</v>
      </c>
      <c r="C51" s="16" t="s">
        <v>55</v>
      </c>
      <c r="D51" s="16">
        <v>112</v>
      </c>
      <c r="E51" s="16" t="s">
        <v>56</v>
      </c>
      <c r="F51" s="16" t="s">
        <v>57</v>
      </c>
      <c r="G51" s="7">
        <v>6553225.205864</v>
      </c>
      <c r="H51" s="7">
        <v>14554163.7440736</v>
      </c>
      <c r="I51" s="18">
        <v>269.02960125000004</v>
      </c>
      <c r="J51" s="19">
        <v>1039024.0000000001</v>
      </c>
      <c r="K51" s="20"/>
    </row>
    <row r="52" spans="1:11" ht="15">
      <c r="A52" s="16" t="s">
        <v>58</v>
      </c>
      <c r="B52" s="17" t="s">
        <v>22</v>
      </c>
      <c r="C52" s="16" t="s">
        <v>55</v>
      </c>
      <c r="D52" s="16">
        <v>155</v>
      </c>
      <c r="E52" s="16" t="s">
        <v>56</v>
      </c>
      <c r="F52" s="16" t="s">
        <v>57</v>
      </c>
      <c r="G52" s="7">
        <v>6048327.661308</v>
      </c>
      <c r="H52" s="7">
        <v>13320414.6871392</v>
      </c>
      <c r="I52" s="18">
        <v>348.7461435</v>
      </c>
      <c r="J52" s="19">
        <v>1437935</v>
      </c>
      <c r="K52" s="20"/>
    </row>
    <row r="53" spans="1:11" ht="15">
      <c r="A53" s="16" t="s">
        <v>59</v>
      </c>
      <c r="B53" s="17" t="s">
        <v>22</v>
      </c>
      <c r="C53" s="16" t="s">
        <v>55</v>
      </c>
      <c r="D53" s="16">
        <v>60</v>
      </c>
      <c r="E53" s="16" t="s">
        <v>56</v>
      </c>
      <c r="F53" s="16" t="s">
        <v>60</v>
      </c>
      <c r="G53" s="7">
        <v>5086770.915268</v>
      </c>
      <c r="H53" s="7">
        <v>11131646.4966432</v>
      </c>
      <c r="I53" s="18">
        <v>168.75760350000002</v>
      </c>
      <c r="J53" s="19">
        <v>556620</v>
      </c>
      <c r="K53" s="20"/>
    </row>
    <row r="54" spans="1:11" ht="15">
      <c r="A54" s="16" t="s">
        <v>61</v>
      </c>
      <c r="B54" s="17" t="s">
        <v>22</v>
      </c>
      <c r="C54" s="16" t="s">
        <v>55</v>
      </c>
      <c r="D54" s="16">
        <v>454</v>
      </c>
      <c r="E54" s="16" t="s">
        <v>56</v>
      </c>
      <c r="F54" s="16" t="s">
        <v>57</v>
      </c>
      <c r="G54" s="7">
        <v>34138958.506948</v>
      </c>
      <c r="H54" s="7">
        <v>75406126.8166752</v>
      </c>
      <c r="I54" s="18">
        <v>1187.8915080000002</v>
      </c>
      <c r="J54" s="19">
        <v>4211758</v>
      </c>
      <c r="K54" s="20"/>
    </row>
    <row r="55" spans="1:11" ht="15">
      <c r="A55" s="16" t="s">
        <v>62</v>
      </c>
      <c r="B55" s="17" t="s">
        <v>22</v>
      </c>
      <c r="C55" s="16" t="s">
        <v>55</v>
      </c>
      <c r="D55" s="16">
        <v>174</v>
      </c>
      <c r="E55" s="16" t="s">
        <v>56</v>
      </c>
      <c r="F55" s="16" t="s">
        <v>57</v>
      </c>
      <c r="G55" s="7">
        <v>10629172.532372</v>
      </c>
      <c r="H55" s="7">
        <v>23784140.6276928</v>
      </c>
      <c r="I55" s="18">
        <v>412.60179975</v>
      </c>
      <c r="J55" s="19">
        <v>1614198</v>
      </c>
      <c r="K55" s="20"/>
    </row>
    <row r="56" spans="1:11" ht="15">
      <c r="A56" s="16" t="s">
        <v>63</v>
      </c>
      <c r="B56" s="17" t="e">
        <v>#N/A</v>
      </c>
      <c r="C56" s="16" t="s">
        <v>55</v>
      </c>
      <c r="D56" s="16">
        <v>50</v>
      </c>
      <c r="E56" s="16" t="s">
        <v>56</v>
      </c>
      <c r="F56" s="16" t="s">
        <v>64</v>
      </c>
      <c r="G56" s="7">
        <v>2615156.1671639998</v>
      </c>
      <c r="H56" s="7">
        <v>5846419.1511936</v>
      </c>
      <c r="I56" s="18">
        <v>114.93456075</v>
      </c>
      <c r="J56" s="19">
        <v>463850</v>
      </c>
      <c r="K56" s="20"/>
    </row>
    <row r="57" spans="1:11" ht="15">
      <c r="A57" s="16" t="s">
        <v>65</v>
      </c>
      <c r="B57" s="17" t="s">
        <v>22</v>
      </c>
      <c r="C57" s="16" t="s">
        <v>55</v>
      </c>
      <c r="D57" s="16">
        <v>99</v>
      </c>
      <c r="E57" s="16" t="s">
        <v>56</v>
      </c>
      <c r="F57" s="16" t="s">
        <v>64</v>
      </c>
      <c r="G57" s="7">
        <v>7816648.812724</v>
      </c>
      <c r="H57" s="7">
        <v>17204711.4005376</v>
      </c>
      <c r="I57" s="18">
        <v>266.28677625</v>
      </c>
      <c r="J57" s="19">
        <v>918423</v>
      </c>
      <c r="K57" s="20"/>
    </row>
    <row r="58" spans="1:11" ht="15">
      <c r="A58" s="16" t="s">
        <v>66</v>
      </c>
      <c r="B58" s="17" t="e">
        <v>#N/A</v>
      </c>
      <c r="C58" s="16" t="s">
        <v>55</v>
      </c>
      <c r="D58" s="16">
        <v>81</v>
      </c>
      <c r="E58" s="16" t="s">
        <v>56</v>
      </c>
      <c r="F58" s="16" t="s">
        <v>64</v>
      </c>
      <c r="G58" s="7">
        <v>6168396.907492001</v>
      </c>
      <c r="H58" s="7">
        <v>13700354.927980801</v>
      </c>
      <c r="I58" s="18">
        <v>208.59381075000005</v>
      </c>
      <c r="J58" s="19">
        <v>751437</v>
      </c>
      <c r="K58" s="20"/>
    </row>
    <row r="59" spans="1:11" ht="15">
      <c r="A59" s="13" t="s">
        <v>67</v>
      </c>
      <c r="B59" s="17"/>
      <c r="C59" s="16"/>
      <c r="D59" s="7">
        <f>SUM(D51:D58)</f>
        <v>1185</v>
      </c>
      <c r="E59" s="14"/>
      <c r="F59" s="16"/>
      <c r="G59" s="12">
        <f>SUBTOTAL(9,G51:G58)</f>
        <v>79056656.70913999</v>
      </c>
      <c r="H59" s="12">
        <f>SUBTOTAL(9,H51:H58)</f>
        <v>174947977.851936</v>
      </c>
      <c r="I59" s="7">
        <f>SUBTOTAL(9,I51:I58)</f>
        <v>2976.84180375</v>
      </c>
      <c r="J59" s="12">
        <f>SUBTOTAL(9,J51:J58)</f>
        <v>10993245</v>
      </c>
      <c r="K59" s="20"/>
    </row>
    <row r="60" spans="1:11" ht="15">
      <c r="A60" s="21"/>
      <c r="B60" s="22"/>
      <c r="C60" s="21"/>
      <c r="D60" s="21"/>
      <c r="E60" s="15"/>
      <c r="F60" s="21"/>
      <c r="G60" s="11"/>
      <c r="H60" s="11"/>
      <c r="I60" s="23"/>
      <c r="J60" s="24"/>
      <c r="K60" s="20"/>
    </row>
    <row r="61" spans="1:11" ht="15">
      <c r="A61" s="20" t="s">
        <v>586</v>
      </c>
      <c r="B61" s="22"/>
      <c r="C61" s="21"/>
      <c r="D61" s="21"/>
      <c r="E61" s="15"/>
      <c r="F61" s="21"/>
      <c r="G61" s="11"/>
      <c r="H61" s="11"/>
      <c r="I61" s="23"/>
      <c r="J61" s="24"/>
      <c r="K61" s="20"/>
    </row>
    <row r="62" spans="1:11" ht="15">
      <c r="A62" s="20" t="s">
        <v>31</v>
      </c>
      <c r="B62" s="22"/>
      <c r="C62" s="21"/>
      <c r="D62" s="21"/>
      <c r="E62" s="15"/>
      <c r="F62" s="21"/>
      <c r="G62" s="11"/>
      <c r="H62" s="11"/>
      <c r="I62" s="23"/>
      <c r="J62" s="24"/>
      <c r="K62" s="20"/>
    </row>
    <row r="63" spans="1:11" ht="15">
      <c r="A63" s="20" t="s">
        <v>587</v>
      </c>
      <c r="B63" s="22"/>
      <c r="C63" s="21"/>
      <c r="D63" s="21"/>
      <c r="E63" s="15"/>
      <c r="F63" s="21"/>
      <c r="G63" s="11"/>
      <c r="H63" s="11"/>
      <c r="I63" s="23"/>
      <c r="J63" s="24"/>
      <c r="K63" s="20"/>
    </row>
    <row r="64" spans="1:11" ht="15">
      <c r="A64" s="20" t="s">
        <v>32</v>
      </c>
      <c r="B64" s="22"/>
      <c r="C64" s="21"/>
      <c r="D64" s="21"/>
      <c r="E64" s="15"/>
      <c r="F64" s="21"/>
      <c r="G64" s="11"/>
      <c r="H64" s="11"/>
      <c r="I64" s="23"/>
      <c r="J64" s="24"/>
      <c r="K64" s="20"/>
    </row>
    <row r="65" spans="1:11" ht="15">
      <c r="A65" s="20"/>
      <c r="B65" s="22"/>
      <c r="C65" s="21"/>
      <c r="D65" s="21"/>
      <c r="E65" s="15"/>
      <c r="F65" s="21"/>
      <c r="G65" s="11"/>
      <c r="H65" s="11"/>
      <c r="I65" s="23"/>
      <c r="J65" s="24"/>
      <c r="K65" s="20"/>
    </row>
    <row r="66" spans="1:11" ht="15">
      <c r="A66" s="32" t="s">
        <v>590</v>
      </c>
      <c r="B66" s="32"/>
      <c r="C66" s="32"/>
      <c r="D66" s="32"/>
      <c r="E66" s="32"/>
      <c r="F66" s="32"/>
      <c r="G66" s="32"/>
      <c r="H66" s="32"/>
      <c r="I66" s="32"/>
      <c r="J66" s="32"/>
      <c r="K66" s="20"/>
    </row>
    <row r="67" spans="1:11" ht="15">
      <c r="A67" s="32" t="s">
        <v>594</v>
      </c>
      <c r="B67" s="32"/>
      <c r="C67" s="32"/>
      <c r="D67" s="32"/>
      <c r="E67" s="32"/>
      <c r="F67" s="32"/>
      <c r="G67" s="32"/>
      <c r="H67" s="32"/>
      <c r="I67" s="32"/>
      <c r="J67" s="32"/>
      <c r="K67" s="20"/>
    </row>
    <row r="68" ht="15">
      <c r="K68" s="20"/>
    </row>
    <row r="69" spans="1:11" ht="15">
      <c r="A69" s="1"/>
      <c r="B69" s="2"/>
      <c r="C69" s="1"/>
      <c r="D69" s="1"/>
      <c r="E69" s="1" t="s">
        <v>0</v>
      </c>
      <c r="F69" s="1" t="s">
        <v>0</v>
      </c>
      <c r="G69" s="3" t="s">
        <v>1</v>
      </c>
      <c r="H69" s="31" t="s">
        <v>2</v>
      </c>
      <c r="I69" s="31"/>
      <c r="J69" s="31"/>
      <c r="K69" s="20"/>
    </row>
    <row r="70" spans="1:11" ht="15">
      <c r="A70" s="1" t="s">
        <v>3</v>
      </c>
      <c r="B70" s="2"/>
      <c r="C70" s="1" t="s">
        <v>4</v>
      </c>
      <c r="D70" s="2" t="s">
        <v>5</v>
      </c>
      <c r="E70" s="1" t="s">
        <v>6</v>
      </c>
      <c r="F70" s="1" t="s">
        <v>7</v>
      </c>
      <c r="G70" s="3" t="s">
        <v>8</v>
      </c>
      <c r="H70" s="26" t="s">
        <v>9</v>
      </c>
      <c r="I70" s="5" t="s">
        <v>10</v>
      </c>
      <c r="J70" s="6" t="s">
        <v>11</v>
      </c>
      <c r="K70" s="20"/>
    </row>
    <row r="71" spans="1:11" ht="15">
      <c r="A71" s="16" t="s">
        <v>68</v>
      </c>
      <c r="B71" s="17" t="e">
        <v>#N/A</v>
      </c>
      <c r="C71" s="16" t="s">
        <v>55</v>
      </c>
      <c r="D71" s="16">
        <v>185</v>
      </c>
      <c r="E71" s="16" t="s">
        <v>69</v>
      </c>
      <c r="F71" s="16" t="s">
        <v>70</v>
      </c>
      <c r="G71" s="7">
        <v>7213481.721608</v>
      </c>
      <c r="H71" s="7">
        <v>15923732.4818592</v>
      </c>
      <c r="I71" s="18">
        <v>414.13620075</v>
      </c>
      <c r="J71" s="19">
        <v>1716245</v>
      </c>
      <c r="K71" s="20"/>
    </row>
    <row r="72" spans="1:11" ht="15">
      <c r="A72" s="16" t="s">
        <v>71</v>
      </c>
      <c r="B72" s="17" t="s">
        <v>22</v>
      </c>
      <c r="C72" s="16" t="s">
        <v>55</v>
      </c>
      <c r="D72" s="16">
        <v>198</v>
      </c>
      <c r="E72" s="16" t="s">
        <v>69</v>
      </c>
      <c r="F72" s="16" t="s">
        <v>70</v>
      </c>
      <c r="G72" s="7">
        <v>9953055.40058</v>
      </c>
      <c r="H72" s="7">
        <v>21942989.461392</v>
      </c>
      <c r="I72" s="18">
        <v>468.4354125</v>
      </c>
      <c r="J72" s="19">
        <v>1836846</v>
      </c>
      <c r="K72" s="20"/>
    </row>
    <row r="73" spans="1:11" ht="15">
      <c r="A73" s="16" t="s">
        <v>72</v>
      </c>
      <c r="B73" s="17" t="e">
        <v>#N/A</v>
      </c>
      <c r="C73" s="16" t="s">
        <v>55</v>
      </c>
      <c r="D73" s="16">
        <v>245</v>
      </c>
      <c r="E73" s="16" t="s">
        <v>69</v>
      </c>
      <c r="F73" s="16" t="s">
        <v>70</v>
      </c>
      <c r="G73" s="7">
        <v>18849194.398552</v>
      </c>
      <c r="H73" s="7">
        <v>41928033.2065248</v>
      </c>
      <c r="I73" s="18">
        <v>629.35813425</v>
      </c>
      <c r="J73" s="19">
        <v>2272865</v>
      </c>
      <c r="K73" s="20"/>
    </row>
    <row r="74" spans="1:11" ht="15">
      <c r="A74" s="16" t="s">
        <v>73</v>
      </c>
      <c r="B74" s="17" t="e">
        <v>#N/A</v>
      </c>
      <c r="C74" s="16" t="s">
        <v>55</v>
      </c>
      <c r="D74" s="16">
        <v>81</v>
      </c>
      <c r="E74" s="16" t="s">
        <v>69</v>
      </c>
      <c r="F74" s="16" t="s">
        <v>70</v>
      </c>
      <c r="G74" s="7">
        <v>4296787.895932</v>
      </c>
      <c r="H74" s="7">
        <v>9557162.300236799</v>
      </c>
      <c r="I74" s="18">
        <v>189.41701575000002</v>
      </c>
      <c r="J74" s="19">
        <v>751437</v>
      </c>
      <c r="K74" s="20"/>
    </row>
    <row r="75" spans="1:11" ht="15">
      <c r="A75" s="16" t="s">
        <v>74</v>
      </c>
      <c r="B75" s="17" t="s">
        <v>22</v>
      </c>
      <c r="C75" s="16" t="s">
        <v>55</v>
      </c>
      <c r="D75" s="16">
        <v>94</v>
      </c>
      <c r="E75" s="16" t="s">
        <v>69</v>
      </c>
      <c r="F75" s="16" t="s">
        <v>75</v>
      </c>
      <c r="G75" s="7">
        <v>5705044.223776</v>
      </c>
      <c r="H75" s="7">
        <v>12779711.487062398</v>
      </c>
      <c r="I75" s="18">
        <v>221.80126575</v>
      </c>
      <c r="J75" s="19">
        <v>872038</v>
      </c>
      <c r="K75" s="20"/>
    </row>
    <row r="76" spans="1:11" ht="15">
      <c r="A76" s="16" t="s">
        <v>76</v>
      </c>
      <c r="B76" s="17" t="e">
        <v>#N/A</v>
      </c>
      <c r="C76" s="16" t="s">
        <v>55</v>
      </c>
      <c r="D76" s="16">
        <v>87</v>
      </c>
      <c r="E76" s="16" t="s">
        <v>69</v>
      </c>
      <c r="F76" s="16" t="s">
        <v>70</v>
      </c>
      <c r="G76" s="7">
        <v>4090715.666588</v>
      </c>
      <c r="H76" s="7">
        <v>9056847.9998112</v>
      </c>
      <c r="I76" s="18">
        <v>200.687208</v>
      </c>
      <c r="J76" s="19">
        <v>807099</v>
      </c>
      <c r="K76" s="20"/>
    </row>
    <row r="77" spans="1:11" ht="15">
      <c r="A77" s="16" t="s">
        <v>77</v>
      </c>
      <c r="B77" s="17" t="e">
        <v>#N/A</v>
      </c>
      <c r="C77" s="16" t="s">
        <v>55</v>
      </c>
      <c r="D77" s="16">
        <v>265</v>
      </c>
      <c r="E77" s="16" t="s">
        <v>69</v>
      </c>
      <c r="F77" s="16" t="s">
        <v>70</v>
      </c>
      <c r="G77" s="7">
        <v>25524482.319164</v>
      </c>
      <c r="H77" s="7">
        <v>56288688.7659936</v>
      </c>
      <c r="I77" s="18">
        <v>757.174884</v>
      </c>
      <c r="J77" s="19">
        <v>2458405</v>
      </c>
      <c r="K77" s="20"/>
    </row>
    <row r="78" spans="1:11" ht="15">
      <c r="A78" s="16" t="s">
        <v>78</v>
      </c>
      <c r="B78" s="17" t="e">
        <v>#N/A</v>
      </c>
      <c r="C78" s="16" t="s">
        <v>55</v>
      </c>
      <c r="D78" s="16">
        <v>148</v>
      </c>
      <c r="E78" s="16" t="s">
        <v>69</v>
      </c>
      <c r="F78" s="16" t="s">
        <v>70</v>
      </c>
      <c r="G78" s="7">
        <v>8663427.255888</v>
      </c>
      <c r="H78" s="7">
        <v>19355818.2141312</v>
      </c>
      <c r="I78" s="18">
        <v>349.211916</v>
      </c>
      <c r="J78" s="19">
        <v>1372996</v>
      </c>
      <c r="K78" s="20"/>
    </row>
    <row r="79" spans="1:11" ht="15">
      <c r="A79" s="8" t="s">
        <v>79</v>
      </c>
      <c r="B79" s="17"/>
      <c r="C79" s="16"/>
      <c r="D79" s="7">
        <f>SUM(D71:D78)</f>
        <v>1303</v>
      </c>
      <c r="E79" s="1"/>
      <c r="F79" s="16"/>
      <c r="G79" s="12">
        <f>SUBTOTAL(9,G71:G78)</f>
        <v>84296188.882088</v>
      </c>
      <c r="H79" s="12">
        <f>SUBTOTAL(9,H71:H78)</f>
        <v>186832983.9170112</v>
      </c>
      <c r="I79" s="7">
        <f>SUBTOTAL(9,I71:I78)</f>
        <v>3230.2220369999995</v>
      </c>
      <c r="J79" s="12">
        <f>SUBTOTAL(9,J71:J78)</f>
        <v>12087931</v>
      </c>
      <c r="K79" s="20"/>
    </row>
    <row r="80" spans="1:11" ht="15">
      <c r="A80" s="21"/>
      <c r="B80" s="22"/>
      <c r="C80" s="21"/>
      <c r="D80" s="21"/>
      <c r="E80" s="10"/>
      <c r="F80" s="21"/>
      <c r="G80" s="11"/>
      <c r="H80" s="11"/>
      <c r="I80" s="23"/>
      <c r="J80" s="24"/>
      <c r="K80" s="20"/>
    </row>
    <row r="81" spans="1:11" ht="15">
      <c r="A81" s="20" t="s">
        <v>586</v>
      </c>
      <c r="B81" s="22"/>
      <c r="C81" s="21"/>
      <c r="D81" s="21"/>
      <c r="E81" s="10"/>
      <c r="F81" s="21"/>
      <c r="G81" s="11"/>
      <c r="H81" s="11"/>
      <c r="I81" s="23"/>
      <c r="J81" s="24"/>
      <c r="K81" s="20"/>
    </row>
    <row r="82" spans="1:11" ht="15">
      <c r="A82" s="20" t="s">
        <v>31</v>
      </c>
      <c r="B82" s="22"/>
      <c r="C82" s="21"/>
      <c r="D82" s="21"/>
      <c r="E82" s="10"/>
      <c r="F82" s="21"/>
      <c r="G82" s="11"/>
      <c r="H82" s="11"/>
      <c r="I82" s="23"/>
      <c r="J82" s="24"/>
      <c r="K82" s="20"/>
    </row>
    <row r="83" spans="1:11" ht="15">
      <c r="A83" s="20" t="s">
        <v>587</v>
      </c>
      <c r="B83" s="22"/>
      <c r="C83" s="21"/>
      <c r="D83" s="21"/>
      <c r="E83" s="10"/>
      <c r="F83" s="21"/>
      <c r="G83" s="11"/>
      <c r="H83" s="11"/>
      <c r="I83" s="23"/>
      <c r="J83" s="24"/>
      <c r="K83" s="20"/>
    </row>
    <row r="84" spans="1:11" ht="15">
      <c r="A84" s="20" t="s">
        <v>32</v>
      </c>
      <c r="B84" s="22"/>
      <c r="C84" s="21"/>
      <c r="D84" s="21"/>
      <c r="E84" s="10"/>
      <c r="F84" s="21"/>
      <c r="G84" s="11"/>
      <c r="H84" s="11"/>
      <c r="I84" s="23"/>
      <c r="J84" s="24"/>
      <c r="K84" s="20"/>
    </row>
    <row r="85" spans="1:11" ht="15">
      <c r="A85" s="20"/>
      <c r="B85" s="22"/>
      <c r="C85" s="21"/>
      <c r="D85" s="21"/>
      <c r="E85" s="10"/>
      <c r="F85" s="21"/>
      <c r="G85" s="11"/>
      <c r="H85" s="11"/>
      <c r="I85" s="23"/>
      <c r="J85" s="24"/>
      <c r="K85" s="20"/>
    </row>
    <row r="86" spans="1:11" ht="15">
      <c r="A86" s="32" t="s">
        <v>590</v>
      </c>
      <c r="B86" s="32"/>
      <c r="C86" s="32"/>
      <c r="D86" s="32"/>
      <c r="E86" s="32"/>
      <c r="F86" s="32"/>
      <c r="G86" s="32"/>
      <c r="H86" s="32"/>
      <c r="I86" s="32"/>
      <c r="J86" s="32"/>
      <c r="K86" s="20"/>
    </row>
    <row r="87" spans="1:11" ht="15">
      <c r="A87" s="32" t="s">
        <v>595</v>
      </c>
      <c r="B87" s="32"/>
      <c r="C87" s="32"/>
      <c r="D87" s="32"/>
      <c r="E87" s="32"/>
      <c r="F87" s="32"/>
      <c r="G87" s="32"/>
      <c r="H87" s="32"/>
      <c r="I87" s="32"/>
      <c r="J87" s="32"/>
      <c r="K87" s="20"/>
    </row>
    <row r="88" ht="15">
      <c r="K88" s="20"/>
    </row>
    <row r="89" spans="1:11" ht="15">
      <c r="A89" s="1"/>
      <c r="B89" s="2"/>
      <c r="C89" s="1"/>
      <c r="D89" s="1"/>
      <c r="E89" s="1" t="s">
        <v>0</v>
      </c>
      <c r="F89" s="1" t="s">
        <v>0</v>
      </c>
      <c r="G89" s="3" t="s">
        <v>1</v>
      </c>
      <c r="H89" s="31" t="s">
        <v>2</v>
      </c>
      <c r="I89" s="31"/>
      <c r="J89" s="31"/>
      <c r="K89" s="20"/>
    </row>
    <row r="90" spans="1:11" ht="15">
      <c r="A90" s="1" t="s">
        <v>3</v>
      </c>
      <c r="B90" s="2"/>
      <c r="C90" s="1" t="s">
        <v>4</v>
      </c>
      <c r="D90" s="2" t="s">
        <v>5</v>
      </c>
      <c r="E90" s="1" t="s">
        <v>6</v>
      </c>
      <c r="F90" s="1" t="s">
        <v>7</v>
      </c>
      <c r="G90" s="3" t="s">
        <v>8</v>
      </c>
      <c r="H90" s="26" t="s">
        <v>9</v>
      </c>
      <c r="I90" s="5" t="s">
        <v>10</v>
      </c>
      <c r="J90" s="6" t="s">
        <v>11</v>
      </c>
      <c r="K90" s="20"/>
    </row>
    <row r="91" spans="1:11" ht="15">
      <c r="A91" s="16" t="s">
        <v>80</v>
      </c>
      <c r="B91" s="17" t="e">
        <v>#N/A</v>
      </c>
      <c r="C91" s="16" t="s">
        <v>55</v>
      </c>
      <c r="D91" s="16">
        <v>152</v>
      </c>
      <c r="E91" s="16" t="s">
        <v>81</v>
      </c>
      <c r="F91" s="16" t="s">
        <v>82</v>
      </c>
      <c r="G91" s="7">
        <v>8516494.892996</v>
      </c>
      <c r="H91" s="7">
        <v>18947649.0431904</v>
      </c>
      <c r="I91" s="18">
        <v>359.5691085</v>
      </c>
      <c r="J91" s="19">
        <v>1410104</v>
      </c>
      <c r="K91" s="20"/>
    </row>
    <row r="92" spans="1:11" ht="15">
      <c r="A92" s="16" t="s">
        <v>83</v>
      </c>
      <c r="B92" s="17" t="e">
        <v>#N/A</v>
      </c>
      <c r="C92" s="16" t="s">
        <v>55</v>
      </c>
      <c r="D92" s="16">
        <v>187</v>
      </c>
      <c r="E92" s="16" t="s">
        <v>81</v>
      </c>
      <c r="F92" s="16" t="s">
        <v>84</v>
      </c>
      <c r="G92" s="7">
        <v>16729514.001996</v>
      </c>
      <c r="H92" s="7">
        <v>37343766.4547904</v>
      </c>
      <c r="I92" s="18">
        <v>495.80207325000003</v>
      </c>
      <c r="J92" s="19">
        <v>1734799</v>
      </c>
      <c r="K92" s="20"/>
    </row>
    <row r="93" spans="1:11" ht="15">
      <c r="A93" s="16" t="s">
        <v>85</v>
      </c>
      <c r="B93" s="17" t="e">
        <v>#N/A</v>
      </c>
      <c r="C93" s="16" t="s">
        <v>55</v>
      </c>
      <c r="D93" s="16">
        <v>150</v>
      </c>
      <c r="E93" s="16" t="s">
        <v>81</v>
      </c>
      <c r="F93" s="16" t="s">
        <v>82</v>
      </c>
      <c r="G93" s="7">
        <v>10978215.296016</v>
      </c>
      <c r="H93" s="7">
        <v>24488889.1104384</v>
      </c>
      <c r="I93" s="18">
        <v>376.096518</v>
      </c>
      <c r="J93" s="19">
        <v>1391550</v>
      </c>
      <c r="K93" s="20"/>
    </row>
    <row r="94" spans="1:11" ht="15">
      <c r="A94" s="16" t="s">
        <v>86</v>
      </c>
      <c r="B94" s="17" t="s">
        <v>22</v>
      </c>
      <c r="C94" s="16" t="s">
        <v>55</v>
      </c>
      <c r="D94" s="16">
        <v>50</v>
      </c>
      <c r="E94" s="16" t="s">
        <v>81</v>
      </c>
      <c r="F94" s="16" t="s">
        <v>82</v>
      </c>
      <c r="G94" s="7">
        <v>2693707.132376</v>
      </c>
      <c r="H94" s="7">
        <v>6009905.117702399</v>
      </c>
      <c r="I94" s="18">
        <v>116.31156000000001</v>
      </c>
      <c r="J94" s="19">
        <v>463850</v>
      </c>
      <c r="K94" s="20"/>
    </row>
    <row r="95" spans="1:11" ht="15">
      <c r="A95" s="16" t="s">
        <v>87</v>
      </c>
      <c r="B95" s="17" t="e">
        <v>#N/A</v>
      </c>
      <c r="C95" s="16" t="s">
        <v>55</v>
      </c>
      <c r="D95" s="16">
        <v>142</v>
      </c>
      <c r="E95" s="16" t="s">
        <v>81</v>
      </c>
      <c r="F95" s="16" t="s">
        <v>88</v>
      </c>
      <c r="G95" s="7">
        <v>28847510.938355997</v>
      </c>
      <c r="H95" s="7">
        <v>63207754.05205439</v>
      </c>
      <c r="I95" s="18">
        <v>590.700051</v>
      </c>
      <c r="J95" s="19">
        <v>1317334</v>
      </c>
      <c r="K95" s="20"/>
    </row>
    <row r="96" spans="1:11" ht="15">
      <c r="A96" s="16" t="s">
        <v>89</v>
      </c>
      <c r="B96" s="17" t="s">
        <v>22</v>
      </c>
      <c r="C96" s="16" t="s">
        <v>55</v>
      </c>
      <c r="D96" s="16">
        <v>74</v>
      </c>
      <c r="E96" s="16" t="s">
        <v>81</v>
      </c>
      <c r="F96" s="16" t="s">
        <v>82</v>
      </c>
      <c r="G96" s="7">
        <v>8772537.096096</v>
      </c>
      <c r="H96" s="7">
        <v>19554810.530630402</v>
      </c>
      <c r="I96" s="18">
        <v>217.56507749999997</v>
      </c>
      <c r="J96" s="19">
        <v>686498</v>
      </c>
      <c r="K96" s="20"/>
    </row>
    <row r="97" spans="1:11" ht="15">
      <c r="A97" s="16" t="s">
        <v>90</v>
      </c>
      <c r="B97" s="17" t="e">
        <v>#N/A</v>
      </c>
      <c r="C97" s="16" t="s">
        <v>55</v>
      </c>
      <c r="D97" s="16">
        <v>121</v>
      </c>
      <c r="E97" s="16" t="s">
        <v>81</v>
      </c>
      <c r="F97" s="16" t="s">
        <v>84</v>
      </c>
      <c r="G97" s="7">
        <v>8784277.810952</v>
      </c>
      <c r="H97" s="7">
        <v>19621445.546284802</v>
      </c>
      <c r="I97" s="18">
        <v>301.259706</v>
      </c>
      <c r="J97" s="19">
        <v>1122517</v>
      </c>
      <c r="K97" s="20"/>
    </row>
    <row r="98" spans="1:11" ht="15">
      <c r="A98" s="16" t="s">
        <v>91</v>
      </c>
      <c r="B98" s="17" t="e">
        <v>#N/A</v>
      </c>
      <c r="C98" s="16" t="s">
        <v>55</v>
      </c>
      <c r="D98" s="16">
        <v>67</v>
      </c>
      <c r="E98" s="16" t="s">
        <v>81</v>
      </c>
      <c r="F98" s="16" t="s">
        <v>88</v>
      </c>
      <c r="G98" s="7">
        <v>7670084.871148</v>
      </c>
      <c r="H98" s="7">
        <v>16789145.2407552</v>
      </c>
      <c r="I98" s="18">
        <v>211.37279475000003</v>
      </c>
      <c r="J98" s="19">
        <v>621559</v>
      </c>
      <c r="K98" s="20"/>
    </row>
    <row r="99" spans="1:11" ht="15">
      <c r="A99" s="8" t="s">
        <v>92</v>
      </c>
      <c r="B99" s="17"/>
      <c r="C99" s="16"/>
      <c r="D99" s="16">
        <f>SUM(D91:D98)</f>
        <v>943</v>
      </c>
      <c r="E99" s="1"/>
      <c r="F99" s="16"/>
      <c r="G99" s="12">
        <f>SUBTOTAL(9,G91:G98)</f>
        <v>92992342.03993599</v>
      </c>
      <c r="H99" s="12">
        <f>SUBTOTAL(9,H91:H98)</f>
        <v>205963365.0958464</v>
      </c>
      <c r="I99" s="7">
        <f>SUBTOTAL(9,I91:I98)</f>
        <v>2668.6768890000003</v>
      </c>
      <c r="J99" s="12">
        <f>SUBTOTAL(9,J91:J98)</f>
        <v>8748211</v>
      </c>
      <c r="K99" s="20"/>
    </row>
    <row r="100" spans="1:11" ht="15">
      <c r="A100" s="21"/>
      <c r="B100" s="22"/>
      <c r="C100" s="21"/>
      <c r="D100" s="21"/>
      <c r="E100" s="10"/>
      <c r="F100" s="21"/>
      <c r="G100" s="11"/>
      <c r="H100" s="11"/>
      <c r="I100" s="23"/>
      <c r="J100" s="24"/>
      <c r="K100" s="20"/>
    </row>
    <row r="101" spans="1:11" ht="15">
      <c r="A101" s="20" t="s">
        <v>586</v>
      </c>
      <c r="B101" s="22"/>
      <c r="C101" s="21"/>
      <c r="D101" s="21"/>
      <c r="E101" s="10"/>
      <c r="F101" s="21"/>
      <c r="G101" s="11"/>
      <c r="H101" s="11"/>
      <c r="I101" s="23"/>
      <c r="J101" s="24"/>
      <c r="K101" s="20"/>
    </row>
    <row r="102" spans="1:11" ht="15">
      <c r="A102" s="20" t="s">
        <v>31</v>
      </c>
      <c r="B102" s="22"/>
      <c r="C102" s="21"/>
      <c r="D102" s="21"/>
      <c r="E102" s="10"/>
      <c r="F102" s="21"/>
      <c r="G102" s="11"/>
      <c r="H102" s="11"/>
      <c r="I102" s="23"/>
      <c r="J102" s="24"/>
      <c r="K102" s="20"/>
    </row>
    <row r="103" spans="1:11" ht="15">
      <c r="A103" s="20" t="s">
        <v>587</v>
      </c>
      <c r="B103" s="22"/>
      <c r="C103" s="21"/>
      <c r="D103" s="21"/>
      <c r="E103" s="10"/>
      <c r="F103" s="21"/>
      <c r="G103" s="11"/>
      <c r="H103" s="11"/>
      <c r="I103" s="23"/>
      <c r="J103" s="24"/>
      <c r="K103" s="20"/>
    </row>
    <row r="104" spans="1:11" ht="15">
      <c r="A104" s="20" t="s">
        <v>32</v>
      </c>
      <c r="B104" s="22"/>
      <c r="C104" s="21"/>
      <c r="D104" s="21"/>
      <c r="E104" s="10"/>
      <c r="F104" s="21"/>
      <c r="G104" s="11"/>
      <c r="H104" s="11"/>
      <c r="I104" s="23"/>
      <c r="J104" s="24"/>
      <c r="K104" s="20"/>
    </row>
    <row r="105" spans="1:11" ht="15">
      <c r="A105" s="20"/>
      <c r="B105" s="22"/>
      <c r="C105" s="21"/>
      <c r="D105" s="21"/>
      <c r="E105" s="10"/>
      <c r="F105" s="21"/>
      <c r="G105" s="11"/>
      <c r="H105" s="11"/>
      <c r="I105" s="23"/>
      <c r="J105" s="24"/>
      <c r="K105" s="20"/>
    </row>
    <row r="106" spans="1:11" ht="15">
      <c r="A106" s="32" t="s">
        <v>590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20"/>
    </row>
    <row r="107" spans="1:11" ht="15">
      <c r="A107" s="32" t="s">
        <v>596</v>
      </c>
      <c r="B107" s="32"/>
      <c r="C107" s="32"/>
      <c r="D107" s="32"/>
      <c r="E107" s="32"/>
      <c r="F107" s="32"/>
      <c r="G107" s="32"/>
      <c r="H107" s="32"/>
      <c r="I107" s="32"/>
      <c r="J107" s="32"/>
      <c r="K107" s="20"/>
    </row>
    <row r="108" ht="15">
      <c r="K108" s="20"/>
    </row>
    <row r="109" spans="1:11" ht="15">
      <c r="A109" s="1"/>
      <c r="B109" s="2"/>
      <c r="C109" s="1"/>
      <c r="D109" s="1"/>
      <c r="E109" s="1" t="s">
        <v>0</v>
      </c>
      <c r="F109" s="1" t="s">
        <v>0</v>
      </c>
      <c r="G109" s="3" t="s">
        <v>1</v>
      </c>
      <c r="H109" s="31" t="s">
        <v>2</v>
      </c>
      <c r="I109" s="31"/>
      <c r="J109" s="31"/>
      <c r="K109" s="20"/>
    </row>
    <row r="110" spans="1:11" ht="15">
      <c r="A110" s="1" t="s">
        <v>3</v>
      </c>
      <c r="B110" s="2"/>
      <c r="C110" s="1" t="s">
        <v>4</v>
      </c>
      <c r="D110" s="2" t="s">
        <v>5</v>
      </c>
      <c r="E110" s="1" t="s">
        <v>6</v>
      </c>
      <c r="F110" s="1" t="s">
        <v>7</v>
      </c>
      <c r="G110" s="3" t="s">
        <v>8</v>
      </c>
      <c r="H110" s="26" t="s">
        <v>9</v>
      </c>
      <c r="I110" s="5" t="s">
        <v>10</v>
      </c>
      <c r="J110" s="6" t="s">
        <v>11</v>
      </c>
      <c r="K110" s="20"/>
    </row>
    <row r="111" spans="1:11" ht="15">
      <c r="A111" s="16" t="s">
        <v>93</v>
      </c>
      <c r="B111" s="17" t="e">
        <v>#N/A</v>
      </c>
      <c r="C111" s="16" t="s">
        <v>55</v>
      </c>
      <c r="D111" s="16">
        <v>95</v>
      </c>
      <c r="E111" s="16" t="s">
        <v>75</v>
      </c>
      <c r="F111" s="16" t="s">
        <v>94</v>
      </c>
      <c r="G111" s="7">
        <v>4659348.307528</v>
      </c>
      <c r="H111" s="7">
        <v>10372256.9880672</v>
      </c>
      <c r="I111" s="18">
        <v>218.00514225000003</v>
      </c>
      <c r="J111" s="19">
        <v>881315</v>
      </c>
      <c r="K111" s="20"/>
    </row>
    <row r="112" spans="1:11" ht="15">
      <c r="A112" s="8" t="s">
        <v>95</v>
      </c>
      <c r="B112" s="17"/>
      <c r="C112" s="16"/>
      <c r="D112" s="16">
        <f>SUM(D111)</f>
        <v>95</v>
      </c>
      <c r="E112" s="1"/>
      <c r="F112" s="16"/>
      <c r="G112" s="12">
        <f>SUBTOTAL(9,G111:G111)</f>
        <v>4659348.307528</v>
      </c>
      <c r="H112" s="12">
        <f>SUBTOTAL(9,H111:H111)</f>
        <v>10372256.9880672</v>
      </c>
      <c r="I112" s="18">
        <f>SUBTOTAL(9,I111:I111)</f>
        <v>218.00514225000003</v>
      </c>
      <c r="J112" s="12">
        <f>SUBTOTAL(9,J111:J111)</f>
        <v>881315</v>
      </c>
      <c r="K112" s="20"/>
    </row>
    <row r="113" spans="1:11" ht="15">
      <c r="A113" s="21"/>
      <c r="B113" s="22"/>
      <c r="C113" s="21"/>
      <c r="D113" s="21"/>
      <c r="E113" s="10"/>
      <c r="F113" s="21"/>
      <c r="G113" s="11"/>
      <c r="H113" s="11"/>
      <c r="I113" s="23"/>
      <c r="J113" s="24"/>
      <c r="K113" s="20"/>
    </row>
    <row r="114" spans="1:11" ht="15">
      <c r="A114" s="20" t="s">
        <v>586</v>
      </c>
      <c r="B114" s="22"/>
      <c r="C114" s="21"/>
      <c r="D114" s="21"/>
      <c r="E114" s="10"/>
      <c r="F114" s="21"/>
      <c r="G114" s="11"/>
      <c r="H114" s="11"/>
      <c r="I114" s="23"/>
      <c r="J114" s="24"/>
      <c r="K114" s="20"/>
    </row>
    <row r="115" spans="1:11" ht="15">
      <c r="A115" s="20" t="s">
        <v>31</v>
      </c>
      <c r="B115" s="22"/>
      <c r="C115" s="21"/>
      <c r="D115" s="21"/>
      <c r="E115" s="10"/>
      <c r="F115" s="21"/>
      <c r="G115" s="11"/>
      <c r="H115" s="11"/>
      <c r="I115" s="23"/>
      <c r="J115" s="24"/>
      <c r="K115" s="20"/>
    </row>
    <row r="116" spans="1:11" ht="15">
      <c r="A116" s="20" t="s">
        <v>587</v>
      </c>
      <c r="B116" s="22"/>
      <c r="C116" s="21"/>
      <c r="D116" s="21"/>
      <c r="E116" s="10"/>
      <c r="F116" s="21"/>
      <c r="G116" s="11"/>
      <c r="H116" s="11"/>
      <c r="I116" s="23"/>
      <c r="J116" s="24"/>
      <c r="K116" s="20"/>
    </row>
    <row r="117" spans="1:11" ht="15">
      <c r="A117" s="20" t="s">
        <v>32</v>
      </c>
      <c r="B117" s="22"/>
      <c r="C117" s="21"/>
      <c r="D117" s="21"/>
      <c r="E117" s="10"/>
      <c r="F117" s="21"/>
      <c r="G117" s="11"/>
      <c r="H117" s="11"/>
      <c r="I117" s="23"/>
      <c r="J117" s="24"/>
      <c r="K117" s="20"/>
    </row>
    <row r="118" spans="1:11" ht="15">
      <c r="A118" s="20"/>
      <c r="B118" s="22"/>
      <c r="C118" s="21"/>
      <c r="D118" s="21"/>
      <c r="E118" s="10"/>
      <c r="F118" s="21"/>
      <c r="G118" s="11"/>
      <c r="H118" s="11"/>
      <c r="I118" s="23"/>
      <c r="J118" s="24"/>
      <c r="K118" s="20"/>
    </row>
    <row r="119" spans="1:11" ht="15">
      <c r="A119" s="32" t="s">
        <v>590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20"/>
    </row>
    <row r="120" spans="1:11" ht="15">
      <c r="A120" s="32" t="s">
        <v>597</v>
      </c>
      <c r="B120" s="32"/>
      <c r="C120" s="32"/>
      <c r="D120" s="32"/>
      <c r="E120" s="32"/>
      <c r="F120" s="32"/>
      <c r="G120" s="32"/>
      <c r="H120" s="32"/>
      <c r="I120" s="32"/>
      <c r="J120" s="32"/>
      <c r="K120" s="20"/>
    </row>
    <row r="121" ht="15">
      <c r="K121" s="20"/>
    </row>
    <row r="122" spans="1:11" ht="15">
      <c r="A122" s="1"/>
      <c r="B122" s="2"/>
      <c r="C122" s="1"/>
      <c r="D122" s="1"/>
      <c r="E122" s="1" t="s">
        <v>0</v>
      </c>
      <c r="F122" s="1" t="s">
        <v>0</v>
      </c>
      <c r="G122" s="3" t="s">
        <v>1</v>
      </c>
      <c r="H122" s="31" t="s">
        <v>2</v>
      </c>
      <c r="I122" s="31"/>
      <c r="J122" s="31"/>
      <c r="K122" s="20"/>
    </row>
    <row r="123" spans="1:11" ht="15">
      <c r="A123" s="1" t="s">
        <v>3</v>
      </c>
      <c r="B123" s="2"/>
      <c r="C123" s="1" t="s">
        <v>4</v>
      </c>
      <c r="D123" s="2" t="s">
        <v>5</v>
      </c>
      <c r="E123" s="1" t="s">
        <v>6</v>
      </c>
      <c r="F123" s="1" t="s">
        <v>7</v>
      </c>
      <c r="G123" s="3" t="s">
        <v>8</v>
      </c>
      <c r="H123" s="26" t="s">
        <v>9</v>
      </c>
      <c r="I123" s="5" t="s">
        <v>10</v>
      </c>
      <c r="J123" s="6" t="s">
        <v>11</v>
      </c>
      <c r="K123" s="20"/>
    </row>
    <row r="124" spans="1:11" ht="15">
      <c r="A124" s="16" t="s">
        <v>96</v>
      </c>
      <c r="B124" s="17" t="s">
        <v>22</v>
      </c>
      <c r="C124" s="16" t="s">
        <v>55</v>
      </c>
      <c r="D124" s="16">
        <v>196</v>
      </c>
      <c r="E124" s="16" t="s">
        <v>97</v>
      </c>
      <c r="F124" s="16" t="s">
        <v>98</v>
      </c>
      <c r="G124" s="7">
        <v>10545414.346595999</v>
      </c>
      <c r="H124" s="7">
        <v>23440481.0318304</v>
      </c>
      <c r="I124" s="18">
        <v>460.61327700000004</v>
      </c>
      <c r="J124" s="19">
        <v>1818292</v>
      </c>
      <c r="K124" s="20"/>
    </row>
    <row r="125" spans="1:11" ht="15">
      <c r="A125" s="16" t="s">
        <v>99</v>
      </c>
      <c r="B125" s="17" t="e">
        <v>#N/A</v>
      </c>
      <c r="C125" s="16" t="s">
        <v>55</v>
      </c>
      <c r="D125" s="16">
        <v>150</v>
      </c>
      <c r="E125" s="16" t="s">
        <v>97</v>
      </c>
      <c r="F125" s="16" t="s">
        <v>100</v>
      </c>
      <c r="G125" s="7">
        <v>14435838.886176</v>
      </c>
      <c r="H125" s="7">
        <v>32132867.7268224</v>
      </c>
      <c r="I125" s="18">
        <v>412.08400800000004</v>
      </c>
      <c r="J125" s="19">
        <v>1391550</v>
      </c>
      <c r="K125" s="20"/>
    </row>
    <row r="126" spans="1:11" ht="15">
      <c r="A126" s="16" t="s">
        <v>101</v>
      </c>
      <c r="B126" s="17" t="s">
        <v>22</v>
      </c>
      <c r="C126" s="16" t="s">
        <v>55</v>
      </c>
      <c r="D126" s="16">
        <v>34</v>
      </c>
      <c r="E126" s="16" t="s">
        <v>97</v>
      </c>
      <c r="F126" s="16" t="s">
        <v>102</v>
      </c>
      <c r="G126" s="7">
        <v>2214218.546316</v>
      </c>
      <c r="H126" s="7">
        <v>4882588.4611584</v>
      </c>
      <c r="I126" s="18">
        <v>85.80964275000001</v>
      </c>
      <c r="J126" s="19">
        <v>315418</v>
      </c>
      <c r="K126" s="20"/>
    </row>
    <row r="127" spans="1:11" ht="15">
      <c r="A127" s="16" t="s">
        <v>103</v>
      </c>
      <c r="B127" s="17" t="e">
        <v>#N/A</v>
      </c>
      <c r="C127" s="16" t="s">
        <v>55</v>
      </c>
      <c r="D127" s="16">
        <v>160</v>
      </c>
      <c r="E127" s="16" t="s">
        <v>97</v>
      </c>
      <c r="F127" s="16" t="s">
        <v>98</v>
      </c>
      <c r="G127" s="7">
        <v>13024460.75084</v>
      </c>
      <c r="H127" s="7">
        <v>28966465.952016</v>
      </c>
      <c r="I127" s="18">
        <v>418.19159175000004</v>
      </c>
      <c r="J127" s="19">
        <v>1484320</v>
      </c>
      <c r="K127" s="20"/>
    </row>
    <row r="128" spans="1:11" ht="15">
      <c r="A128" s="16" t="s">
        <v>104</v>
      </c>
      <c r="B128" s="17" t="e">
        <v>#N/A</v>
      </c>
      <c r="C128" s="16" t="s">
        <v>55</v>
      </c>
      <c r="D128" s="16">
        <v>122</v>
      </c>
      <c r="E128" s="16" t="s">
        <v>97</v>
      </c>
      <c r="F128" s="16" t="s">
        <v>98</v>
      </c>
      <c r="G128" s="7">
        <v>15185430.712820001</v>
      </c>
      <c r="H128" s="7">
        <v>33631470.210768</v>
      </c>
      <c r="I128" s="18">
        <v>377.48627250000004</v>
      </c>
      <c r="J128" s="19">
        <v>1131794</v>
      </c>
      <c r="K128" s="20"/>
    </row>
    <row r="129" spans="1:11" ht="15">
      <c r="A129" s="16" t="s">
        <v>105</v>
      </c>
      <c r="B129" s="17" t="e">
        <v>#N/A</v>
      </c>
      <c r="C129" s="16" t="s">
        <v>55</v>
      </c>
      <c r="D129" s="16">
        <v>65</v>
      </c>
      <c r="E129" s="16" t="s">
        <v>97</v>
      </c>
      <c r="F129" s="16" t="s">
        <v>98</v>
      </c>
      <c r="G129" s="7">
        <v>5553713.89308</v>
      </c>
      <c r="H129" s="7">
        <v>12150852.493392</v>
      </c>
      <c r="I129" s="18">
        <v>183.46644675000002</v>
      </c>
      <c r="J129" s="19">
        <v>603005</v>
      </c>
      <c r="K129" s="20"/>
    </row>
    <row r="130" spans="1:11" ht="15">
      <c r="A130" s="16" t="s">
        <v>106</v>
      </c>
      <c r="B130" s="17" t="s">
        <v>22</v>
      </c>
      <c r="C130" s="16" t="s">
        <v>55</v>
      </c>
      <c r="D130" s="16">
        <v>135</v>
      </c>
      <c r="E130" s="16" t="s">
        <v>97</v>
      </c>
      <c r="F130" s="16" t="s">
        <v>100</v>
      </c>
      <c r="G130" s="7">
        <v>13624870.71604</v>
      </c>
      <c r="H130" s="7">
        <v>29651170.718496</v>
      </c>
      <c r="I130" s="18">
        <v>414.14344500000004</v>
      </c>
      <c r="J130" s="19">
        <v>1252395</v>
      </c>
      <c r="K130" s="20"/>
    </row>
    <row r="131" spans="1:11" ht="15">
      <c r="A131" s="8" t="s">
        <v>107</v>
      </c>
      <c r="B131" s="17"/>
      <c r="C131" s="16"/>
      <c r="D131" s="16">
        <f>SUM(D124:D130)</f>
        <v>862</v>
      </c>
      <c r="E131" s="1"/>
      <c r="F131" s="16"/>
      <c r="G131" s="12">
        <f>SUBTOTAL(9,G124:G130)</f>
        <v>74583947.851868</v>
      </c>
      <c r="H131" s="12">
        <f>SUBTOTAL(9,H124:H130)</f>
        <v>164855896.5944832</v>
      </c>
      <c r="I131" s="7">
        <f>SUBTOTAL(9,I124:I130)</f>
        <v>2351.7946837500003</v>
      </c>
      <c r="J131" s="12">
        <f>SUBTOTAL(9,J124:J130)</f>
        <v>7996774</v>
      </c>
      <c r="K131" s="20"/>
    </row>
    <row r="132" spans="1:11" ht="15">
      <c r="A132" s="21"/>
      <c r="B132" s="22"/>
      <c r="C132" s="21"/>
      <c r="D132" s="21"/>
      <c r="E132" s="10"/>
      <c r="F132" s="21"/>
      <c r="G132" s="11"/>
      <c r="H132" s="11"/>
      <c r="I132" s="23"/>
      <c r="J132" s="24"/>
      <c r="K132" s="20"/>
    </row>
    <row r="133" spans="1:11" ht="15">
      <c r="A133" s="20" t="s">
        <v>586</v>
      </c>
      <c r="B133" s="22"/>
      <c r="C133" s="21"/>
      <c r="D133" s="21"/>
      <c r="E133" s="10"/>
      <c r="F133" s="21"/>
      <c r="G133" s="11"/>
      <c r="H133" s="11"/>
      <c r="I133" s="23"/>
      <c r="J133" s="24"/>
      <c r="K133" s="20"/>
    </row>
    <row r="134" spans="1:11" ht="15">
      <c r="A134" s="20" t="s">
        <v>31</v>
      </c>
      <c r="B134" s="22"/>
      <c r="C134" s="21"/>
      <c r="D134" s="21"/>
      <c r="E134" s="10"/>
      <c r="F134" s="21"/>
      <c r="G134" s="11"/>
      <c r="H134" s="11"/>
      <c r="I134" s="23"/>
      <c r="J134" s="24"/>
      <c r="K134" s="20"/>
    </row>
    <row r="135" spans="1:11" ht="15">
      <c r="A135" s="20" t="s">
        <v>587</v>
      </c>
      <c r="B135" s="22"/>
      <c r="C135" s="21"/>
      <c r="D135" s="21"/>
      <c r="E135" s="10"/>
      <c r="F135" s="21"/>
      <c r="G135" s="11"/>
      <c r="H135" s="11"/>
      <c r="I135" s="23"/>
      <c r="J135" s="24"/>
      <c r="K135" s="20"/>
    </row>
    <row r="136" spans="1:11" ht="15">
      <c r="A136" s="20" t="s">
        <v>32</v>
      </c>
      <c r="B136" s="22"/>
      <c r="C136" s="21"/>
      <c r="D136" s="21"/>
      <c r="E136" s="10"/>
      <c r="F136" s="21"/>
      <c r="G136" s="11"/>
      <c r="H136" s="11"/>
      <c r="I136" s="23"/>
      <c r="J136" s="24"/>
      <c r="K136" s="20"/>
    </row>
    <row r="137" spans="1:11" ht="15">
      <c r="A137" s="20"/>
      <c r="B137" s="22"/>
      <c r="C137" s="21"/>
      <c r="D137" s="21"/>
      <c r="E137" s="10"/>
      <c r="F137" s="21"/>
      <c r="G137" s="11"/>
      <c r="H137" s="11"/>
      <c r="I137" s="23"/>
      <c r="J137" s="24"/>
      <c r="K137" s="20"/>
    </row>
    <row r="138" spans="1:11" ht="15">
      <c r="A138" s="32" t="s">
        <v>590</v>
      </c>
      <c r="B138" s="32"/>
      <c r="C138" s="32"/>
      <c r="D138" s="32"/>
      <c r="E138" s="32"/>
      <c r="F138" s="32"/>
      <c r="G138" s="32"/>
      <c r="H138" s="32"/>
      <c r="I138" s="32"/>
      <c r="J138" s="32"/>
      <c r="K138" s="20"/>
    </row>
    <row r="139" spans="1:11" ht="15">
      <c r="A139" s="32" t="s">
        <v>598</v>
      </c>
      <c r="B139" s="32"/>
      <c r="C139" s="32"/>
      <c r="D139" s="32"/>
      <c r="E139" s="32"/>
      <c r="F139" s="32"/>
      <c r="G139" s="32"/>
      <c r="H139" s="32"/>
      <c r="I139" s="32"/>
      <c r="J139" s="32"/>
      <c r="K139" s="20"/>
    </row>
    <row r="140" ht="15">
      <c r="K140" s="20"/>
    </row>
    <row r="141" spans="1:11" ht="15">
      <c r="A141" s="1"/>
      <c r="B141" s="2"/>
      <c r="C141" s="1"/>
      <c r="D141" s="1"/>
      <c r="E141" s="1" t="s">
        <v>0</v>
      </c>
      <c r="F141" s="1" t="s">
        <v>0</v>
      </c>
      <c r="G141" s="3" t="s">
        <v>1</v>
      </c>
      <c r="H141" s="31" t="s">
        <v>2</v>
      </c>
      <c r="I141" s="31"/>
      <c r="J141" s="31"/>
      <c r="K141" s="20"/>
    </row>
    <row r="142" spans="1:11" ht="15">
      <c r="A142" s="1" t="s">
        <v>3</v>
      </c>
      <c r="B142" s="2"/>
      <c r="C142" s="1" t="s">
        <v>4</v>
      </c>
      <c r="D142" s="2" t="s">
        <v>5</v>
      </c>
      <c r="E142" s="1" t="s">
        <v>6</v>
      </c>
      <c r="F142" s="1" t="s">
        <v>7</v>
      </c>
      <c r="G142" s="3" t="s">
        <v>8</v>
      </c>
      <c r="H142" s="26" t="s">
        <v>9</v>
      </c>
      <c r="I142" s="5" t="s">
        <v>10</v>
      </c>
      <c r="J142" s="6" t="s">
        <v>11</v>
      </c>
      <c r="K142" s="20"/>
    </row>
    <row r="143" spans="1:11" ht="15">
      <c r="A143" s="16" t="s">
        <v>108</v>
      </c>
      <c r="B143" s="17" t="e">
        <v>#N/A</v>
      </c>
      <c r="C143" s="16" t="s">
        <v>55</v>
      </c>
      <c r="D143" s="16">
        <v>108</v>
      </c>
      <c r="E143" s="16" t="s">
        <v>109</v>
      </c>
      <c r="F143" s="16" t="s">
        <v>18</v>
      </c>
      <c r="G143" s="7">
        <v>8531390.107472</v>
      </c>
      <c r="H143" s="7">
        <v>18864823.907932803</v>
      </c>
      <c r="I143" s="18">
        <v>285.75809925</v>
      </c>
      <c r="J143" s="19">
        <v>1001916.0000000001</v>
      </c>
      <c r="K143" s="20"/>
    </row>
    <row r="144" spans="1:11" ht="15">
      <c r="A144" s="16" t="s">
        <v>110</v>
      </c>
      <c r="B144" s="17" t="s">
        <v>22</v>
      </c>
      <c r="C144" s="16" t="s">
        <v>55</v>
      </c>
      <c r="D144" s="16">
        <v>141</v>
      </c>
      <c r="E144" s="16" t="s">
        <v>109</v>
      </c>
      <c r="F144" s="16" t="s">
        <v>111</v>
      </c>
      <c r="G144" s="7">
        <v>9524950.774396</v>
      </c>
      <c r="H144" s="7">
        <v>20934896.308550403</v>
      </c>
      <c r="I144" s="18">
        <v>363.30354525</v>
      </c>
      <c r="J144" s="19">
        <v>1308057</v>
      </c>
      <c r="K144" s="20"/>
    </row>
    <row r="145" spans="1:11" ht="15">
      <c r="A145" s="16" t="s">
        <v>112</v>
      </c>
      <c r="B145" s="17" t="s">
        <v>22</v>
      </c>
      <c r="C145" s="16" t="s">
        <v>55</v>
      </c>
      <c r="D145" s="16">
        <v>127</v>
      </c>
      <c r="E145" s="16" t="s">
        <v>109</v>
      </c>
      <c r="F145" s="16" t="s">
        <v>111</v>
      </c>
      <c r="G145" s="7">
        <v>6099727.200772</v>
      </c>
      <c r="H145" s="7">
        <v>13415460.6318528</v>
      </c>
      <c r="I145" s="18">
        <v>299.18263575000003</v>
      </c>
      <c r="J145" s="19">
        <v>1178179</v>
      </c>
      <c r="K145" s="20"/>
    </row>
    <row r="146" spans="1:11" ht="15">
      <c r="A146" s="16" t="s">
        <v>113</v>
      </c>
      <c r="B146" s="17" t="e">
        <v>#N/A</v>
      </c>
      <c r="C146" s="16" t="s">
        <v>114</v>
      </c>
      <c r="D146" s="16">
        <v>135</v>
      </c>
      <c r="E146" s="16" t="s">
        <v>109</v>
      </c>
      <c r="F146" s="16" t="s">
        <v>115</v>
      </c>
      <c r="G146" s="7">
        <v>11524970.015568</v>
      </c>
      <c r="H146" s="7">
        <v>25677251.4373632</v>
      </c>
      <c r="I146" s="18">
        <v>355.52211300000005</v>
      </c>
      <c r="J146" s="19">
        <v>1252395</v>
      </c>
      <c r="K146" s="20"/>
    </row>
    <row r="147" spans="1:11" ht="15">
      <c r="A147" s="16" t="s">
        <v>116</v>
      </c>
      <c r="B147" s="17" t="s">
        <v>22</v>
      </c>
      <c r="C147" s="16" t="s">
        <v>114</v>
      </c>
      <c r="D147" s="16">
        <v>78</v>
      </c>
      <c r="E147" s="16" t="s">
        <v>109</v>
      </c>
      <c r="F147" s="16" t="s">
        <v>115</v>
      </c>
      <c r="G147" s="7">
        <v>5861617.310772</v>
      </c>
      <c r="H147" s="7">
        <v>12875233.9458528</v>
      </c>
      <c r="I147" s="18">
        <v>208.00333800000004</v>
      </c>
      <c r="J147" s="19">
        <v>723606</v>
      </c>
      <c r="K147" s="20"/>
    </row>
    <row r="148" spans="1:11" ht="15">
      <c r="A148" s="16" t="s">
        <v>117</v>
      </c>
      <c r="B148" s="17" t="s">
        <v>22</v>
      </c>
      <c r="C148" s="16" t="s">
        <v>118</v>
      </c>
      <c r="D148" s="16">
        <v>121</v>
      </c>
      <c r="E148" s="16" t="s">
        <v>109</v>
      </c>
      <c r="F148" s="16" t="s">
        <v>115</v>
      </c>
      <c r="G148" s="7">
        <v>7760049.392616</v>
      </c>
      <c r="H148" s="7">
        <v>17258091.7922784</v>
      </c>
      <c r="I148" s="18">
        <v>296.04601125</v>
      </c>
      <c r="J148" s="19">
        <v>1122517</v>
      </c>
      <c r="K148" s="20"/>
    </row>
    <row r="149" spans="1:11" ht="15">
      <c r="A149" s="8" t="s">
        <v>119</v>
      </c>
      <c r="B149" s="17"/>
      <c r="C149" s="16"/>
      <c r="D149" s="16">
        <f>SUM(D143:D148)</f>
        <v>710</v>
      </c>
      <c r="E149" s="1"/>
      <c r="F149" s="16"/>
      <c r="G149" s="12">
        <f>SUBTOTAL(9,G143:G148)</f>
        <v>49302704.801596</v>
      </c>
      <c r="H149" s="12">
        <f>SUBTOTAL(9,H143:H148)</f>
        <v>109025758.02383041</v>
      </c>
      <c r="I149" s="7">
        <f>SUBTOTAL(9,I143:I148)</f>
        <v>1807.8157425000002</v>
      </c>
      <c r="J149" s="12">
        <f>SUBTOTAL(9,J143:J148)</f>
        <v>6586670</v>
      </c>
      <c r="K149" s="20"/>
    </row>
    <row r="150" spans="1:11" ht="15">
      <c r="A150" s="21"/>
      <c r="B150" s="22"/>
      <c r="C150" s="21"/>
      <c r="D150" s="21"/>
      <c r="E150" s="10"/>
      <c r="F150" s="21"/>
      <c r="G150" s="11"/>
      <c r="H150" s="11"/>
      <c r="I150" s="23"/>
      <c r="J150" s="24"/>
      <c r="K150" s="20"/>
    </row>
    <row r="151" spans="1:11" ht="15">
      <c r="A151" s="20" t="s">
        <v>586</v>
      </c>
      <c r="B151" s="22"/>
      <c r="C151" s="21"/>
      <c r="D151" s="21"/>
      <c r="E151" s="10"/>
      <c r="F151" s="21"/>
      <c r="G151" s="11"/>
      <c r="H151" s="11"/>
      <c r="I151" s="23"/>
      <c r="J151" s="24"/>
      <c r="K151" s="20"/>
    </row>
    <row r="152" spans="1:11" ht="15">
      <c r="A152" s="20" t="s">
        <v>31</v>
      </c>
      <c r="B152" s="22"/>
      <c r="C152" s="21"/>
      <c r="D152" s="21"/>
      <c r="E152" s="10"/>
      <c r="F152" s="21"/>
      <c r="G152" s="11"/>
      <c r="H152" s="11"/>
      <c r="I152" s="23"/>
      <c r="J152" s="24"/>
      <c r="K152" s="20"/>
    </row>
    <row r="153" spans="1:11" ht="15">
      <c r="A153" s="20" t="s">
        <v>588</v>
      </c>
      <c r="B153" s="22"/>
      <c r="C153" s="21"/>
      <c r="D153" s="21"/>
      <c r="E153" s="10"/>
      <c r="F153" s="21"/>
      <c r="G153" s="11"/>
      <c r="H153" s="11"/>
      <c r="I153" s="23"/>
      <c r="J153" s="24"/>
      <c r="K153" s="20"/>
    </row>
    <row r="154" spans="1:11" ht="15">
      <c r="A154" s="20" t="s">
        <v>32</v>
      </c>
      <c r="B154" s="22"/>
      <c r="C154" s="21"/>
      <c r="D154" s="21"/>
      <c r="E154" s="10"/>
      <c r="F154" s="21"/>
      <c r="G154" s="11"/>
      <c r="H154" s="11"/>
      <c r="I154" s="23"/>
      <c r="J154" s="24"/>
      <c r="K154" s="20"/>
    </row>
    <row r="155" spans="1:11" ht="15">
      <c r="A155" s="20"/>
      <c r="B155" s="22"/>
      <c r="C155" s="21"/>
      <c r="D155" s="21"/>
      <c r="E155" s="10"/>
      <c r="F155" s="21"/>
      <c r="G155" s="11"/>
      <c r="H155" s="11"/>
      <c r="I155" s="23"/>
      <c r="J155" s="24"/>
      <c r="K155" s="20"/>
    </row>
    <row r="156" spans="1:11" ht="15">
      <c r="A156" s="32" t="s">
        <v>590</v>
      </c>
      <c r="B156" s="32"/>
      <c r="C156" s="32"/>
      <c r="D156" s="32"/>
      <c r="E156" s="32"/>
      <c r="F156" s="32"/>
      <c r="G156" s="32"/>
      <c r="H156" s="32"/>
      <c r="I156" s="32"/>
      <c r="J156" s="32"/>
      <c r="K156" s="20"/>
    </row>
    <row r="157" spans="1:11" ht="15">
      <c r="A157" s="32" t="s">
        <v>599</v>
      </c>
      <c r="B157" s="32"/>
      <c r="C157" s="32"/>
      <c r="D157" s="32"/>
      <c r="E157" s="32"/>
      <c r="F157" s="32"/>
      <c r="G157" s="32"/>
      <c r="H157" s="32"/>
      <c r="I157" s="32"/>
      <c r="J157" s="32"/>
      <c r="K157" s="20"/>
    </row>
    <row r="158" ht="15">
      <c r="K158" s="20"/>
    </row>
    <row r="159" spans="1:11" ht="15">
      <c r="A159" s="1"/>
      <c r="B159" s="2"/>
      <c r="C159" s="1"/>
      <c r="D159" s="1"/>
      <c r="E159" s="1" t="s">
        <v>0</v>
      </c>
      <c r="F159" s="1" t="s">
        <v>0</v>
      </c>
      <c r="G159" s="3" t="s">
        <v>1</v>
      </c>
      <c r="H159" s="31" t="s">
        <v>2</v>
      </c>
      <c r="I159" s="31"/>
      <c r="J159" s="31"/>
      <c r="K159" s="20"/>
    </row>
    <row r="160" spans="1:11" ht="15">
      <c r="A160" s="1" t="s">
        <v>3</v>
      </c>
      <c r="B160" s="2"/>
      <c r="C160" s="1" t="s">
        <v>4</v>
      </c>
      <c r="D160" s="2" t="s">
        <v>5</v>
      </c>
      <c r="E160" s="1" t="s">
        <v>6</v>
      </c>
      <c r="F160" s="1" t="s">
        <v>7</v>
      </c>
      <c r="G160" s="3" t="s">
        <v>8</v>
      </c>
      <c r="H160" s="26" t="s">
        <v>9</v>
      </c>
      <c r="I160" s="5" t="s">
        <v>10</v>
      </c>
      <c r="J160" s="6" t="s">
        <v>11</v>
      </c>
      <c r="K160" s="20"/>
    </row>
    <row r="161" spans="1:11" ht="15">
      <c r="A161" s="16" t="s">
        <v>120</v>
      </c>
      <c r="B161" s="17" t="s">
        <v>22</v>
      </c>
      <c r="C161" s="16" t="s">
        <v>121</v>
      </c>
      <c r="D161" s="16">
        <v>64</v>
      </c>
      <c r="E161" s="16" t="s">
        <v>122</v>
      </c>
      <c r="F161" s="16" t="s">
        <v>123</v>
      </c>
      <c r="G161" s="7">
        <v>2726301.544812</v>
      </c>
      <c r="H161" s="7">
        <v>6053985.4075488</v>
      </c>
      <c r="I161" s="18">
        <v>143.74996650000003</v>
      </c>
      <c r="J161" s="19">
        <v>593728</v>
      </c>
      <c r="K161" s="20"/>
    </row>
    <row r="162" spans="1:11" ht="15">
      <c r="A162" s="16" t="s">
        <v>124</v>
      </c>
      <c r="B162" s="17" t="e">
        <v>#N/A</v>
      </c>
      <c r="C162" s="16" t="s">
        <v>17</v>
      </c>
      <c r="D162" s="16">
        <v>90</v>
      </c>
      <c r="E162" s="16" t="s">
        <v>122</v>
      </c>
      <c r="F162" s="16" t="s">
        <v>125</v>
      </c>
      <c r="G162" s="7">
        <v>3493850.964824</v>
      </c>
      <c r="H162" s="7">
        <v>7714122.9655776005</v>
      </c>
      <c r="I162" s="18">
        <v>201.22816425000002</v>
      </c>
      <c r="J162" s="19">
        <v>834930</v>
      </c>
      <c r="K162" s="20"/>
    </row>
    <row r="163" spans="1:11" ht="15">
      <c r="A163" s="16" t="s">
        <v>126</v>
      </c>
      <c r="B163" s="17" t="e">
        <v>#N/A</v>
      </c>
      <c r="C163" s="16" t="s">
        <v>25</v>
      </c>
      <c r="D163" s="16">
        <v>150</v>
      </c>
      <c r="E163" s="16" t="s">
        <v>122</v>
      </c>
      <c r="F163" s="16" t="s">
        <v>127</v>
      </c>
      <c r="G163" s="7">
        <v>7483997.8293159995</v>
      </c>
      <c r="H163" s="7">
        <v>16592314.6903584</v>
      </c>
      <c r="I163" s="18">
        <v>349.1714055</v>
      </c>
      <c r="J163" s="19">
        <v>1391550</v>
      </c>
      <c r="K163" s="20"/>
    </row>
    <row r="164" spans="1:11" ht="15">
      <c r="A164" s="16" t="s">
        <v>128</v>
      </c>
      <c r="B164" s="17" t="s">
        <v>22</v>
      </c>
      <c r="C164" s="16" t="s">
        <v>121</v>
      </c>
      <c r="D164" s="16">
        <v>74</v>
      </c>
      <c r="E164" s="16" t="s">
        <v>122</v>
      </c>
      <c r="F164" s="16" t="s">
        <v>123</v>
      </c>
      <c r="G164" s="7">
        <v>4227968.2008919995</v>
      </c>
      <c r="H164" s="7">
        <v>9312355.9821408</v>
      </c>
      <c r="I164" s="18">
        <v>181.0169835</v>
      </c>
      <c r="J164" s="19">
        <v>686498</v>
      </c>
      <c r="K164" s="20"/>
    </row>
    <row r="165" spans="1:11" ht="15">
      <c r="A165" s="16" t="s">
        <v>129</v>
      </c>
      <c r="B165" s="17" t="s">
        <v>22</v>
      </c>
      <c r="C165" s="16" t="s">
        <v>121</v>
      </c>
      <c r="D165" s="16">
        <v>72</v>
      </c>
      <c r="E165" s="16" t="s">
        <v>122</v>
      </c>
      <c r="F165" s="16" t="s">
        <v>123</v>
      </c>
      <c r="G165" s="7">
        <v>4504037.842624</v>
      </c>
      <c r="H165" s="7">
        <v>9866603.9222976</v>
      </c>
      <c r="I165" s="18">
        <v>183.3230595</v>
      </c>
      <c r="J165" s="19">
        <v>667944</v>
      </c>
      <c r="K165" s="20"/>
    </row>
    <row r="166" spans="1:11" ht="15">
      <c r="A166" s="16" t="s">
        <v>130</v>
      </c>
      <c r="B166" s="17" t="s">
        <v>22</v>
      </c>
      <c r="C166" s="16" t="s">
        <v>25</v>
      </c>
      <c r="D166" s="16">
        <v>119</v>
      </c>
      <c r="E166" s="16" t="s">
        <v>122</v>
      </c>
      <c r="F166" s="16" t="s">
        <v>127</v>
      </c>
      <c r="G166" s="7">
        <v>6270267.877436</v>
      </c>
      <c r="H166" s="7">
        <v>13790458.9558464</v>
      </c>
      <c r="I166" s="18">
        <v>286.46317725000006</v>
      </c>
      <c r="J166" s="19">
        <v>1103963</v>
      </c>
      <c r="K166" s="20"/>
    </row>
    <row r="167" spans="1:11" ht="15">
      <c r="A167" s="16" t="s">
        <v>131</v>
      </c>
      <c r="B167" s="17" t="e">
        <v>#N/A</v>
      </c>
      <c r="C167" s="16" t="s">
        <v>121</v>
      </c>
      <c r="D167" s="16">
        <v>50</v>
      </c>
      <c r="E167" s="16" t="s">
        <v>122</v>
      </c>
      <c r="F167" s="16" t="s">
        <v>125</v>
      </c>
      <c r="G167" s="7">
        <v>4549598.216348</v>
      </c>
      <c r="H167" s="7">
        <v>10164343.269235201</v>
      </c>
      <c r="I167" s="18">
        <v>132.79508475</v>
      </c>
      <c r="J167" s="19">
        <v>463850</v>
      </c>
      <c r="K167" s="20"/>
    </row>
    <row r="168" spans="1:11" ht="15">
      <c r="A168" s="16" t="s">
        <v>132</v>
      </c>
      <c r="B168" s="17" t="e">
        <v>#N/A</v>
      </c>
      <c r="C168" s="16" t="s">
        <v>121</v>
      </c>
      <c r="D168" s="16">
        <v>60</v>
      </c>
      <c r="E168" s="16" t="s">
        <v>122</v>
      </c>
      <c r="F168" s="16" t="s">
        <v>125</v>
      </c>
      <c r="G168" s="7">
        <v>3388934.877456</v>
      </c>
      <c r="H168" s="7">
        <v>7504438.655894401</v>
      </c>
      <c r="I168" s="18">
        <v>144.13967775000003</v>
      </c>
      <c r="J168" s="19">
        <v>556620</v>
      </c>
      <c r="K168" s="20"/>
    </row>
    <row r="169" spans="1:11" ht="15">
      <c r="A169" s="16" t="s">
        <v>133</v>
      </c>
      <c r="B169" s="17" t="s">
        <v>22</v>
      </c>
      <c r="C169" s="16" t="s">
        <v>25</v>
      </c>
      <c r="D169" s="16">
        <v>124</v>
      </c>
      <c r="E169" s="16" t="s">
        <v>122</v>
      </c>
      <c r="F169" s="16" t="s">
        <v>127</v>
      </c>
      <c r="G169" s="7">
        <v>8660165.047168</v>
      </c>
      <c r="H169" s="7">
        <v>18915675.4132032</v>
      </c>
      <c r="I169" s="18">
        <v>329.1713985</v>
      </c>
      <c r="J169" s="19">
        <v>1150348</v>
      </c>
      <c r="K169" s="20"/>
    </row>
    <row r="170" spans="1:11" ht="15">
      <c r="A170" s="16" t="s">
        <v>134</v>
      </c>
      <c r="B170" s="17" t="e">
        <v>#N/A</v>
      </c>
      <c r="C170" s="16" t="s">
        <v>121</v>
      </c>
      <c r="D170" s="16">
        <v>195</v>
      </c>
      <c r="E170" s="16" t="s">
        <v>122</v>
      </c>
      <c r="F170" s="16" t="s">
        <v>125</v>
      </c>
      <c r="G170" s="7">
        <v>17582736.172348</v>
      </c>
      <c r="H170" s="7">
        <v>38557662.4136352</v>
      </c>
      <c r="I170" s="18">
        <v>556.269042</v>
      </c>
      <c r="J170" s="19">
        <v>1809015</v>
      </c>
      <c r="K170" s="20"/>
    </row>
    <row r="171" spans="1:11" ht="15">
      <c r="A171" s="16" t="s">
        <v>135</v>
      </c>
      <c r="B171" s="17" t="e">
        <v>#N/A</v>
      </c>
      <c r="C171" s="16" t="s">
        <v>25</v>
      </c>
      <c r="D171" s="16">
        <v>173</v>
      </c>
      <c r="E171" s="16" t="s">
        <v>122</v>
      </c>
      <c r="F171" s="16" t="s">
        <v>127</v>
      </c>
      <c r="G171" s="7">
        <v>8571434.242468</v>
      </c>
      <c r="H171" s="7">
        <v>19130589.5819232</v>
      </c>
      <c r="I171" s="18">
        <v>395.099913</v>
      </c>
      <c r="J171" s="19">
        <v>1604921</v>
      </c>
      <c r="K171" s="20"/>
    </row>
    <row r="172" spans="1:11" ht="15">
      <c r="A172" s="16" t="s">
        <v>136</v>
      </c>
      <c r="B172" s="17" t="s">
        <v>22</v>
      </c>
      <c r="C172" s="16" t="s">
        <v>121</v>
      </c>
      <c r="D172" s="16">
        <v>120</v>
      </c>
      <c r="E172" s="16" t="s">
        <v>122</v>
      </c>
      <c r="F172" s="16" t="s">
        <v>123</v>
      </c>
      <c r="G172" s="7">
        <v>7718214.645488</v>
      </c>
      <c r="H172" s="7">
        <v>16884512.1491712</v>
      </c>
      <c r="I172" s="18">
        <v>309.244965</v>
      </c>
      <c r="J172" s="19">
        <v>1113240</v>
      </c>
      <c r="K172" s="20"/>
    </row>
    <row r="173" spans="1:11" ht="15">
      <c r="A173" s="16" t="s">
        <v>137</v>
      </c>
      <c r="B173" s="17" t="e">
        <v>#N/A</v>
      </c>
      <c r="C173" s="16" t="s">
        <v>121</v>
      </c>
      <c r="D173" s="16">
        <v>84</v>
      </c>
      <c r="E173" s="16" t="s">
        <v>122</v>
      </c>
      <c r="F173" s="16" t="s">
        <v>123</v>
      </c>
      <c r="G173" s="7">
        <v>14898846.378924001</v>
      </c>
      <c r="H173" s="7">
        <v>32140285.2094176</v>
      </c>
      <c r="I173" s="18">
        <v>352.2941955</v>
      </c>
      <c r="J173" s="19">
        <v>779268</v>
      </c>
      <c r="K173" s="20"/>
    </row>
    <row r="174" spans="1:11" ht="15">
      <c r="A174" s="16" t="s">
        <v>138</v>
      </c>
      <c r="B174" s="17" t="e">
        <v>#N/A</v>
      </c>
      <c r="C174" s="16" t="s">
        <v>25</v>
      </c>
      <c r="D174" s="16">
        <v>145</v>
      </c>
      <c r="E174" s="16" t="s">
        <v>122</v>
      </c>
      <c r="F174" s="16" t="s">
        <v>127</v>
      </c>
      <c r="G174" s="7">
        <v>14616271.34626</v>
      </c>
      <c r="H174" s="7">
        <v>32086590.531024</v>
      </c>
      <c r="I174" s="18">
        <v>429.3176385</v>
      </c>
      <c r="J174" s="19">
        <v>1345165</v>
      </c>
      <c r="K174" s="20"/>
    </row>
    <row r="175" spans="1:11" ht="15">
      <c r="A175" s="16" t="s">
        <v>139</v>
      </c>
      <c r="B175" s="17" t="e">
        <v>#N/A</v>
      </c>
      <c r="C175" s="16" t="s">
        <v>121</v>
      </c>
      <c r="D175" s="16">
        <v>189</v>
      </c>
      <c r="E175" s="16" t="s">
        <v>122</v>
      </c>
      <c r="F175" s="16" t="s">
        <v>123</v>
      </c>
      <c r="G175" s="7">
        <v>9135635.58206</v>
      </c>
      <c r="H175" s="7">
        <v>20371903.846943997</v>
      </c>
      <c r="I175" s="18">
        <v>430.51404525</v>
      </c>
      <c r="J175" s="19">
        <v>1753353</v>
      </c>
      <c r="K175" s="20"/>
    </row>
    <row r="176" spans="1:11" ht="15">
      <c r="A176" s="16" t="s">
        <v>140</v>
      </c>
      <c r="B176" s="17" t="e">
        <v>#N/A</v>
      </c>
      <c r="C176" s="16" t="s">
        <v>141</v>
      </c>
      <c r="D176" s="16">
        <v>52</v>
      </c>
      <c r="E176" s="16" t="s">
        <v>122</v>
      </c>
      <c r="F176" s="16" t="s">
        <v>125</v>
      </c>
      <c r="G176" s="7">
        <v>3004946.061624</v>
      </c>
      <c r="H176" s="7">
        <v>6725834.5478976</v>
      </c>
      <c r="I176" s="18">
        <v>121.67046000000002</v>
      </c>
      <c r="J176" s="19">
        <v>482404</v>
      </c>
      <c r="K176" s="20"/>
    </row>
    <row r="177" spans="1:11" ht="15">
      <c r="A177" s="16" t="s">
        <v>142</v>
      </c>
      <c r="B177" s="17" t="s">
        <v>22</v>
      </c>
      <c r="C177" s="16" t="s">
        <v>17</v>
      </c>
      <c r="D177" s="16">
        <v>49</v>
      </c>
      <c r="E177" s="16" t="s">
        <v>122</v>
      </c>
      <c r="F177" s="16" t="s">
        <v>125</v>
      </c>
      <c r="G177" s="7">
        <v>3154213.286776</v>
      </c>
      <c r="H177" s="7">
        <v>6935164.288262401</v>
      </c>
      <c r="I177" s="18">
        <v>124.383378</v>
      </c>
      <c r="J177" s="19">
        <v>454573</v>
      </c>
      <c r="K177" s="20"/>
    </row>
    <row r="178" spans="1:11" ht="15">
      <c r="A178" s="8" t="s">
        <v>143</v>
      </c>
      <c r="B178" s="17"/>
      <c r="C178" s="16"/>
      <c r="D178" s="7">
        <f>SUM(D161:D177)</f>
        <v>1810</v>
      </c>
      <c r="E178" s="1"/>
      <c r="F178" s="16"/>
      <c r="G178" s="12">
        <f>SUBTOTAL(9,G161:G177)</f>
        <v>123987420.116824</v>
      </c>
      <c r="H178" s="12">
        <f>SUBTOTAL(9,H161:H177)</f>
        <v>272746841.83037764</v>
      </c>
      <c r="I178" s="7">
        <f>SUBTOTAL(9,I161:I177)</f>
        <v>4669.852554750001</v>
      </c>
      <c r="J178" s="12">
        <f>SUBTOTAL(9,J161:J177)</f>
        <v>16791370</v>
      </c>
      <c r="K178" s="20"/>
    </row>
    <row r="179" spans="1:11" ht="15">
      <c r="A179" s="21"/>
      <c r="B179" s="22"/>
      <c r="C179" s="21"/>
      <c r="D179" s="21"/>
      <c r="E179" s="10"/>
      <c r="F179" s="21"/>
      <c r="G179" s="11"/>
      <c r="H179" s="11"/>
      <c r="I179" s="23"/>
      <c r="J179" s="24"/>
      <c r="K179" s="20"/>
    </row>
    <row r="180" spans="1:11" ht="15">
      <c r="A180" s="20" t="s">
        <v>586</v>
      </c>
      <c r="B180" s="22"/>
      <c r="C180" s="21"/>
      <c r="D180" s="21"/>
      <c r="E180" s="10"/>
      <c r="F180" s="21"/>
      <c r="G180" s="11"/>
      <c r="H180" s="11"/>
      <c r="I180" s="23"/>
      <c r="J180" s="24"/>
      <c r="K180" s="20"/>
    </row>
    <row r="181" spans="1:11" ht="15">
      <c r="A181" s="20" t="s">
        <v>31</v>
      </c>
      <c r="B181" s="22"/>
      <c r="C181" s="21"/>
      <c r="D181" s="21"/>
      <c r="E181" s="10"/>
      <c r="F181" s="21"/>
      <c r="G181" s="11"/>
      <c r="H181" s="11"/>
      <c r="I181" s="23"/>
      <c r="J181" s="24"/>
      <c r="K181" s="20"/>
    </row>
    <row r="182" spans="1:11" ht="15">
      <c r="A182" s="20" t="s">
        <v>587</v>
      </c>
      <c r="B182" s="22"/>
      <c r="C182" s="21"/>
      <c r="D182" s="21"/>
      <c r="E182" s="10"/>
      <c r="F182" s="21"/>
      <c r="G182" s="11"/>
      <c r="H182" s="11"/>
      <c r="I182" s="23"/>
      <c r="J182" s="24"/>
      <c r="K182" s="20"/>
    </row>
    <row r="183" spans="1:11" ht="15">
      <c r="A183" s="20" t="s">
        <v>32</v>
      </c>
      <c r="B183" s="22"/>
      <c r="C183" s="21"/>
      <c r="D183" s="21"/>
      <c r="E183" s="10"/>
      <c r="F183" s="21"/>
      <c r="G183" s="11"/>
      <c r="H183" s="11"/>
      <c r="I183" s="23"/>
      <c r="J183" s="24"/>
      <c r="K183" s="20"/>
    </row>
    <row r="184" spans="1:11" ht="15">
      <c r="A184" s="20"/>
      <c r="B184" s="22"/>
      <c r="C184" s="21"/>
      <c r="D184" s="21"/>
      <c r="E184" s="10"/>
      <c r="F184" s="21"/>
      <c r="G184" s="11"/>
      <c r="H184" s="11"/>
      <c r="I184" s="23"/>
      <c r="J184" s="24"/>
      <c r="K184" s="20"/>
    </row>
    <row r="185" spans="1:11" ht="15">
      <c r="A185" s="32" t="s">
        <v>590</v>
      </c>
      <c r="B185" s="32"/>
      <c r="C185" s="32"/>
      <c r="D185" s="32"/>
      <c r="E185" s="32"/>
      <c r="F185" s="32"/>
      <c r="G185" s="32"/>
      <c r="H185" s="32"/>
      <c r="I185" s="32"/>
      <c r="J185" s="32"/>
      <c r="K185" s="20"/>
    </row>
    <row r="186" spans="1:11" ht="15">
      <c r="A186" s="32" t="s">
        <v>600</v>
      </c>
      <c r="B186" s="32"/>
      <c r="C186" s="32"/>
      <c r="D186" s="32"/>
      <c r="E186" s="32"/>
      <c r="F186" s="32"/>
      <c r="G186" s="32"/>
      <c r="H186" s="32"/>
      <c r="I186" s="32"/>
      <c r="J186" s="32"/>
      <c r="K186" s="20"/>
    </row>
    <row r="187" ht="15">
      <c r="K187" s="20"/>
    </row>
    <row r="188" spans="1:11" ht="15">
      <c r="A188" s="1"/>
      <c r="B188" s="2"/>
      <c r="C188" s="1"/>
      <c r="D188" s="1"/>
      <c r="E188" s="1" t="s">
        <v>0</v>
      </c>
      <c r="F188" s="1" t="s">
        <v>0</v>
      </c>
      <c r="G188" s="3" t="s">
        <v>1</v>
      </c>
      <c r="H188" s="31" t="s">
        <v>2</v>
      </c>
      <c r="I188" s="31"/>
      <c r="J188" s="31"/>
      <c r="K188" s="20"/>
    </row>
    <row r="189" spans="1:11" ht="15">
      <c r="A189" s="1" t="s">
        <v>3</v>
      </c>
      <c r="B189" s="2"/>
      <c r="C189" s="1" t="s">
        <v>4</v>
      </c>
      <c r="D189" s="2" t="s">
        <v>5</v>
      </c>
      <c r="E189" s="1" t="s">
        <v>6</v>
      </c>
      <c r="F189" s="1" t="s">
        <v>7</v>
      </c>
      <c r="G189" s="3" t="s">
        <v>8</v>
      </c>
      <c r="H189" s="26" t="s">
        <v>9</v>
      </c>
      <c r="I189" s="5" t="s">
        <v>10</v>
      </c>
      <c r="J189" s="6" t="s">
        <v>11</v>
      </c>
      <c r="K189" s="20"/>
    </row>
    <row r="190" spans="1:11" ht="15">
      <c r="A190" s="16" t="s">
        <v>144</v>
      </c>
      <c r="B190" s="17" t="s">
        <v>22</v>
      </c>
      <c r="C190" s="16" t="s">
        <v>145</v>
      </c>
      <c r="D190" s="16">
        <v>55</v>
      </c>
      <c r="E190" s="16" t="s">
        <v>146</v>
      </c>
      <c r="F190" s="16" t="s">
        <v>147</v>
      </c>
      <c r="G190" s="7">
        <v>3412733.265504</v>
      </c>
      <c r="H190" s="7">
        <v>7508357.1372096</v>
      </c>
      <c r="I190" s="18">
        <v>137.9368485</v>
      </c>
      <c r="J190" s="19">
        <v>510235.00000000006</v>
      </c>
      <c r="K190" s="20"/>
    </row>
    <row r="191" spans="1:11" ht="15">
      <c r="A191" s="16" t="s">
        <v>148</v>
      </c>
      <c r="B191" s="17" t="e">
        <v>#N/A</v>
      </c>
      <c r="C191" s="16" t="s">
        <v>149</v>
      </c>
      <c r="D191" s="16">
        <v>50</v>
      </c>
      <c r="E191" s="16" t="s">
        <v>146</v>
      </c>
      <c r="F191" s="16" t="s">
        <v>147</v>
      </c>
      <c r="G191" s="7">
        <v>2942434.7418480003</v>
      </c>
      <c r="H191" s="7">
        <v>6534826.780435201</v>
      </c>
      <c r="I191" s="18">
        <v>120.272913</v>
      </c>
      <c r="J191" s="19">
        <v>463850</v>
      </c>
      <c r="K191" s="20"/>
    </row>
    <row r="192" spans="1:11" ht="15">
      <c r="A192" s="16" t="s">
        <v>150</v>
      </c>
      <c r="B192" s="17" t="e">
        <v>#N/A</v>
      </c>
      <c r="C192" s="16" t="s">
        <v>145</v>
      </c>
      <c r="D192" s="16">
        <v>65</v>
      </c>
      <c r="E192" s="16" t="s">
        <v>146</v>
      </c>
      <c r="F192" s="16" t="s">
        <v>147</v>
      </c>
      <c r="G192" s="7">
        <v>3647552.446212</v>
      </c>
      <c r="H192" s="7">
        <v>8168656.9709088</v>
      </c>
      <c r="I192" s="18">
        <v>150.87388950000002</v>
      </c>
      <c r="J192" s="19">
        <v>603005</v>
      </c>
      <c r="K192" s="20"/>
    </row>
    <row r="193" spans="1:11" ht="15">
      <c r="A193" s="16" t="s">
        <v>151</v>
      </c>
      <c r="B193" s="17" t="e">
        <v>#N/A</v>
      </c>
      <c r="C193" s="16" t="s">
        <v>152</v>
      </c>
      <c r="D193" s="16">
        <v>50</v>
      </c>
      <c r="E193" s="16" t="s">
        <v>146</v>
      </c>
      <c r="F193" s="16" t="s">
        <v>153</v>
      </c>
      <c r="G193" s="7">
        <v>15167870.676507998</v>
      </c>
      <c r="H193" s="7">
        <v>33456332.0736192</v>
      </c>
      <c r="I193" s="18">
        <v>253.34766525</v>
      </c>
      <c r="J193" s="19">
        <v>463850</v>
      </c>
      <c r="K193" s="20"/>
    </row>
    <row r="194" spans="1:11" ht="15">
      <c r="A194" s="16" t="s">
        <v>154</v>
      </c>
      <c r="B194" s="17" t="e">
        <v>#N/A</v>
      </c>
      <c r="C194" s="16" t="s">
        <v>145</v>
      </c>
      <c r="D194" s="16">
        <v>81</v>
      </c>
      <c r="E194" s="16" t="s">
        <v>146</v>
      </c>
      <c r="F194" s="16" t="s">
        <v>155</v>
      </c>
      <c r="G194" s="7">
        <v>7562089.998364</v>
      </c>
      <c r="H194" s="7">
        <v>16702926.7460736</v>
      </c>
      <c r="I194" s="18">
        <v>227.41984875000003</v>
      </c>
      <c r="J194" s="19">
        <v>751437</v>
      </c>
      <c r="K194" s="20"/>
    </row>
    <row r="195" spans="1:11" ht="15">
      <c r="A195" s="16" t="s">
        <v>156</v>
      </c>
      <c r="B195" s="17" t="e">
        <v>#N/A</v>
      </c>
      <c r="C195" s="16" t="s">
        <v>145</v>
      </c>
      <c r="D195" s="16">
        <v>61</v>
      </c>
      <c r="E195" s="16" t="s">
        <v>146</v>
      </c>
      <c r="F195" s="16" t="s">
        <v>147</v>
      </c>
      <c r="G195" s="7">
        <v>1663577.237988</v>
      </c>
      <c r="H195" s="7">
        <v>3709860.7211712003</v>
      </c>
      <c r="I195" s="18">
        <v>126.91999575000001</v>
      </c>
      <c r="J195" s="19">
        <v>565897</v>
      </c>
      <c r="K195" s="20"/>
    </row>
    <row r="196" spans="1:11" ht="15">
      <c r="A196" s="16" t="s">
        <v>157</v>
      </c>
      <c r="B196" s="17" t="e">
        <v>#N/A</v>
      </c>
      <c r="C196" s="16" t="s">
        <v>149</v>
      </c>
      <c r="D196" s="16">
        <v>137</v>
      </c>
      <c r="E196" s="16" t="s">
        <v>146</v>
      </c>
      <c r="F196" s="16" t="s">
        <v>147</v>
      </c>
      <c r="G196" s="7">
        <v>11937324.629668</v>
      </c>
      <c r="H196" s="7">
        <v>26297544.0112032</v>
      </c>
      <c r="I196" s="18">
        <v>379.4883105</v>
      </c>
      <c r="J196" s="19">
        <v>1270949</v>
      </c>
      <c r="K196" s="20"/>
    </row>
    <row r="197" spans="1:11" ht="15">
      <c r="A197" s="16" t="s">
        <v>158</v>
      </c>
      <c r="B197" s="17" t="e">
        <v>#N/A</v>
      </c>
      <c r="C197" s="16" t="s">
        <v>159</v>
      </c>
      <c r="D197" s="16">
        <v>60</v>
      </c>
      <c r="E197" s="16" t="s">
        <v>146</v>
      </c>
      <c r="F197" s="16" t="s">
        <v>155</v>
      </c>
      <c r="G197" s="7">
        <v>2823880.662252</v>
      </c>
      <c r="H197" s="7">
        <v>6238973.1894048005</v>
      </c>
      <c r="I197" s="18">
        <v>139.153122</v>
      </c>
      <c r="J197" s="19">
        <v>556620</v>
      </c>
      <c r="K197" s="20"/>
    </row>
    <row r="198" spans="1:11" ht="15">
      <c r="A198" s="16" t="s">
        <v>160</v>
      </c>
      <c r="B198" s="17" t="s">
        <v>22</v>
      </c>
      <c r="C198" s="16" t="s">
        <v>161</v>
      </c>
      <c r="D198" s="16">
        <v>50</v>
      </c>
      <c r="E198" s="16" t="s">
        <v>146</v>
      </c>
      <c r="F198" s="16" t="s">
        <v>153</v>
      </c>
      <c r="G198" s="7">
        <v>2611577.002004</v>
      </c>
      <c r="H198" s="7">
        <v>5757403.2048096005</v>
      </c>
      <c r="I198" s="18">
        <v>119.357988</v>
      </c>
      <c r="J198" s="19">
        <v>463850</v>
      </c>
      <c r="K198" s="20"/>
    </row>
    <row r="199" spans="1:11" ht="15">
      <c r="A199" s="16" t="s">
        <v>162</v>
      </c>
      <c r="B199" s="17" t="e">
        <v>#N/A</v>
      </c>
      <c r="C199" s="16" t="s">
        <v>145</v>
      </c>
      <c r="D199" s="16">
        <v>44</v>
      </c>
      <c r="E199" s="16" t="s">
        <v>146</v>
      </c>
      <c r="F199" s="16" t="s">
        <v>147</v>
      </c>
      <c r="G199" s="7">
        <v>2402924.839424</v>
      </c>
      <c r="H199" s="7">
        <v>5399071.5646176</v>
      </c>
      <c r="I199" s="18">
        <v>100.56970275</v>
      </c>
      <c r="J199" s="19">
        <v>408188</v>
      </c>
      <c r="K199" s="20"/>
    </row>
    <row r="200" spans="1:11" ht="15">
      <c r="A200" s="16" t="s">
        <v>163</v>
      </c>
      <c r="B200" s="17" t="e">
        <v>#N/A</v>
      </c>
      <c r="C200" s="16" t="s">
        <v>161</v>
      </c>
      <c r="D200" s="16">
        <v>114</v>
      </c>
      <c r="E200" s="16" t="s">
        <v>146</v>
      </c>
      <c r="F200" s="16" t="s">
        <v>153</v>
      </c>
      <c r="G200" s="7">
        <v>6326154.33066</v>
      </c>
      <c r="H200" s="7">
        <v>14129512.993584</v>
      </c>
      <c r="I200" s="18">
        <v>266.06351700000005</v>
      </c>
      <c r="J200" s="19">
        <v>1057578</v>
      </c>
      <c r="K200" s="20"/>
    </row>
    <row r="201" spans="1:11" ht="15">
      <c r="A201" s="16" t="s">
        <v>164</v>
      </c>
      <c r="B201" s="17" t="e">
        <v>#N/A</v>
      </c>
      <c r="C201" s="16" t="s">
        <v>159</v>
      </c>
      <c r="D201" s="16">
        <v>50</v>
      </c>
      <c r="E201" s="16" t="s">
        <v>146</v>
      </c>
      <c r="F201" s="16" t="s">
        <v>147</v>
      </c>
      <c r="G201" s="7">
        <v>2575716.414076</v>
      </c>
      <c r="H201" s="7">
        <v>5809032.6937824</v>
      </c>
      <c r="I201" s="18">
        <v>111.78476850000001</v>
      </c>
      <c r="J201" s="19">
        <v>463850</v>
      </c>
      <c r="K201" s="20"/>
    </row>
    <row r="202" spans="1:11" ht="15">
      <c r="A202" s="16" t="s">
        <v>165</v>
      </c>
      <c r="B202" s="17" t="s">
        <v>22</v>
      </c>
      <c r="C202" s="16" t="s">
        <v>145</v>
      </c>
      <c r="D202" s="16">
        <v>68</v>
      </c>
      <c r="E202" s="16" t="s">
        <v>146</v>
      </c>
      <c r="F202" s="16" t="s">
        <v>155</v>
      </c>
      <c r="G202" s="7">
        <v>4230081.135416</v>
      </c>
      <c r="H202" s="7">
        <v>9356177.8749984</v>
      </c>
      <c r="I202" s="18">
        <v>167.93124675</v>
      </c>
      <c r="J202" s="19">
        <v>630836</v>
      </c>
      <c r="K202" s="20"/>
    </row>
    <row r="203" spans="1:11" ht="15">
      <c r="A203" s="16" t="s">
        <v>166</v>
      </c>
      <c r="B203" s="17" t="s">
        <v>22</v>
      </c>
      <c r="C203" s="16" t="s">
        <v>145</v>
      </c>
      <c r="D203" s="16">
        <v>50</v>
      </c>
      <c r="E203" s="16" t="s">
        <v>146</v>
      </c>
      <c r="F203" s="16" t="s">
        <v>147</v>
      </c>
      <c r="G203" s="7">
        <v>2977847.520064</v>
      </c>
      <c r="H203" s="7">
        <v>6664802.2981536</v>
      </c>
      <c r="I203" s="18">
        <v>117.79874625000001</v>
      </c>
      <c r="J203" s="19">
        <v>463850</v>
      </c>
      <c r="K203" s="20"/>
    </row>
    <row r="204" spans="1:11" ht="15">
      <c r="A204" s="16" t="s">
        <v>167</v>
      </c>
      <c r="B204" s="17" t="s">
        <v>22</v>
      </c>
      <c r="C204" s="16" t="s">
        <v>159</v>
      </c>
      <c r="D204" s="16">
        <v>65</v>
      </c>
      <c r="E204" s="16" t="s">
        <v>146</v>
      </c>
      <c r="F204" s="16" t="s">
        <v>155</v>
      </c>
      <c r="G204" s="7">
        <v>2867947.510812</v>
      </c>
      <c r="H204" s="7">
        <v>6360362.1259488</v>
      </c>
      <c r="I204" s="18">
        <v>147.4222545</v>
      </c>
      <c r="J204" s="19">
        <v>603005</v>
      </c>
      <c r="K204" s="20"/>
    </row>
    <row r="205" spans="1:11" ht="15">
      <c r="A205" s="16" t="s">
        <v>168</v>
      </c>
      <c r="B205" s="17" t="s">
        <v>22</v>
      </c>
      <c r="C205" s="16" t="s">
        <v>159</v>
      </c>
      <c r="D205" s="16">
        <v>50</v>
      </c>
      <c r="E205" s="16" t="s">
        <v>146</v>
      </c>
      <c r="F205" s="16" t="s">
        <v>147</v>
      </c>
      <c r="G205" s="7">
        <v>3587519.1990320003</v>
      </c>
      <c r="H205" s="7">
        <v>8148183.4776768</v>
      </c>
      <c r="I205" s="18">
        <v>116.68944300000001</v>
      </c>
      <c r="J205" s="19">
        <v>463850</v>
      </c>
      <c r="K205" s="20"/>
    </row>
    <row r="206" spans="1:11" ht="15">
      <c r="A206" s="16" t="s">
        <v>169</v>
      </c>
      <c r="B206" s="17" t="e">
        <v>#N/A</v>
      </c>
      <c r="C206" s="16" t="s">
        <v>145</v>
      </c>
      <c r="D206" s="16">
        <v>72</v>
      </c>
      <c r="E206" s="16" t="s">
        <v>146</v>
      </c>
      <c r="F206" s="16" t="s">
        <v>147</v>
      </c>
      <c r="G206" s="7">
        <v>6141969.155231999</v>
      </c>
      <c r="H206" s="7">
        <v>13560620.322556801</v>
      </c>
      <c r="I206" s="18">
        <v>196.35909075</v>
      </c>
      <c r="J206" s="19">
        <v>667944</v>
      </c>
      <c r="K206" s="20"/>
    </row>
    <row r="207" spans="1:11" ht="15">
      <c r="A207" s="16" t="s">
        <v>170</v>
      </c>
      <c r="B207" s="17" t="e">
        <v>#N/A</v>
      </c>
      <c r="C207" s="16" t="s">
        <v>161</v>
      </c>
      <c r="D207" s="16">
        <v>91</v>
      </c>
      <c r="E207" s="16" t="s">
        <v>146</v>
      </c>
      <c r="F207" s="16" t="s">
        <v>153</v>
      </c>
      <c r="G207" s="7">
        <v>4863363.448376</v>
      </c>
      <c r="H207" s="7">
        <v>10902727.8261024</v>
      </c>
      <c r="I207" s="18">
        <v>208.45628475</v>
      </c>
      <c r="J207" s="19">
        <v>844207</v>
      </c>
      <c r="K207" s="20"/>
    </row>
    <row r="208" spans="1:11" ht="15">
      <c r="A208" s="25" t="s">
        <v>171</v>
      </c>
      <c r="B208" s="17" t="s">
        <v>22</v>
      </c>
      <c r="C208" s="16" t="s">
        <v>145</v>
      </c>
      <c r="D208" s="16">
        <v>60</v>
      </c>
      <c r="E208" s="16" t="s">
        <v>146</v>
      </c>
      <c r="F208" s="16" t="s">
        <v>155</v>
      </c>
      <c r="G208" s="7">
        <v>3198946.391872</v>
      </c>
      <c r="H208" s="7">
        <v>7151898.0404928</v>
      </c>
      <c r="I208" s="18">
        <v>138.45093150000002</v>
      </c>
      <c r="J208" s="19">
        <v>556620</v>
      </c>
      <c r="K208" s="20"/>
    </row>
    <row r="209" spans="1:11" ht="15">
      <c r="A209" s="16" t="s">
        <v>172</v>
      </c>
      <c r="B209" s="17" t="e">
        <v>#N/A</v>
      </c>
      <c r="C209" s="16" t="s">
        <v>161</v>
      </c>
      <c r="D209" s="16">
        <v>75</v>
      </c>
      <c r="E209" s="16" t="s">
        <v>146</v>
      </c>
      <c r="F209" s="16" t="s">
        <v>153</v>
      </c>
      <c r="G209" s="7">
        <v>3165339.518164</v>
      </c>
      <c r="H209" s="7">
        <v>7104055.9935936</v>
      </c>
      <c r="I209" s="18">
        <v>164.03223675</v>
      </c>
      <c r="J209" s="19">
        <v>695775</v>
      </c>
      <c r="K209" s="20"/>
    </row>
    <row r="210" spans="1:11" ht="15">
      <c r="A210" s="16" t="s">
        <v>173</v>
      </c>
      <c r="B210" s="17" t="s">
        <v>22</v>
      </c>
      <c r="C210" s="16" t="s">
        <v>161</v>
      </c>
      <c r="D210" s="16">
        <v>83</v>
      </c>
      <c r="E210" s="16" t="s">
        <v>146</v>
      </c>
      <c r="F210" s="16" t="s">
        <v>153</v>
      </c>
      <c r="G210" s="7">
        <v>3744482.984968</v>
      </c>
      <c r="H210" s="7">
        <v>8344112.0639232</v>
      </c>
      <c r="I210" s="18">
        <v>186.88201050000004</v>
      </c>
      <c r="J210" s="19">
        <v>769991</v>
      </c>
      <c r="K210" s="20"/>
    </row>
    <row r="211" spans="1:11" ht="15">
      <c r="A211" s="8" t="s">
        <v>174</v>
      </c>
      <c r="B211" s="17"/>
      <c r="C211" s="16"/>
      <c r="D211" s="7">
        <f>SUM(D190:D210)</f>
        <v>1431</v>
      </c>
      <c r="E211" s="1"/>
      <c r="F211" s="16"/>
      <c r="G211" s="12">
        <f>SUBTOTAL(9,G190:G210)</f>
        <v>97851333.10844399</v>
      </c>
      <c r="H211" s="12">
        <f>SUBTOTAL(9,H190:H210)</f>
        <v>217305438.1102656</v>
      </c>
      <c r="I211" s="7">
        <f>SUBTOTAL(9,I190:I210)</f>
        <v>3577.2108142500006</v>
      </c>
      <c r="J211" s="12">
        <f>SUBTOTAL(9,J190:J210)</f>
        <v>13275387</v>
      </c>
      <c r="K211" s="20"/>
    </row>
    <row r="212" spans="1:11" ht="15">
      <c r="A212" s="21"/>
      <c r="B212" s="22"/>
      <c r="C212" s="21"/>
      <c r="D212" s="21"/>
      <c r="E212" s="10"/>
      <c r="F212" s="21"/>
      <c r="G212" s="11"/>
      <c r="H212" s="11"/>
      <c r="I212" s="23"/>
      <c r="J212" s="24"/>
      <c r="K212" s="20"/>
    </row>
    <row r="213" spans="1:11" ht="15">
      <c r="A213" s="20" t="s">
        <v>586</v>
      </c>
      <c r="B213" s="22"/>
      <c r="C213" s="21"/>
      <c r="D213" s="21"/>
      <c r="E213" s="10"/>
      <c r="F213" s="21"/>
      <c r="G213" s="11"/>
      <c r="H213" s="11"/>
      <c r="I213" s="23"/>
      <c r="J213" s="24"/>
      <c r="K213" s="20"/>
    </row>
    <row r="214" spans="1:11" ht="15">
      <c r="A214" s="20" t="s">
        <v>31</v>
      </c>
      <c r="B214" s="22"/>
      <c r="C214" s="21"/>
      <c r="D214" s="21"/>
      <c r="E214" s="10"/>
      <c r="F214" s="21"/>
      <c r="G214" s="11"/>
      <c r="H214" s="11"/>
      <c r="I214" s="23"/>
      <c r="J214" s="24"/>
      <c r="K214" s="20"/>
    </row>
    <row r="215" spans="1:11" ht="15">
      <c r="A215" s="20" t="s">
        <v>587</v>
      </c>
      <c r="B215" s="22"/>
      <c r="C215" s="21"/>
      <c r="D215" s="21"/>
      <c r="E215" s="10"/>
      <c r="F215" s="21"/>
      <c r="G215" s="11"/>
      <c r="H215" s="11"/>
      <c r="I215" s="23"/>
      <c r="J215" s="24"/>
      <c r="K215" s="20"/>
    </row>
    <row r="216" spans="1:11" ht="15">
      <c r="A216" s="20" t="s">
        <v>32</v>
      </c>
      <c r="B216" s="22"/>
      <c r="C216" s="21"/>
      <c r="D216" s="21"/>
      <c r="E216" s="10"/>
      <c r="F216" s="21"/>
      <c r="G216" s="11"/>
      <c r="H216" s="11"/>
      <c r="I216" s="23"/>
      <c r="J216" s="24"/>
      <c r="K216" s="20"/>
    </row>
    <row r="217" spans="1:11" ht="15">
      <c r="A217" s="20"/>
      <c r="B217" s="22"/>
      <c r="C217" s="21"/>
      <c r="D217" s="21"/>
      <c r="E217" s="10"/>
      <c r="F217" s="21"/>
      <c r="G217" s="11"/>
      <c r="H217" s="11"/>
      <c r="I217" s="23"/>
      <c r="J217" s="24"/>
      <c r="K217" s="20"/>
    </row>
    <row r="218" spans="1:11" ht="15">
      <c r="A218" s="32" t="s">
        <v>590</v>
      </c>
      <c r="B218" s="32"/>
      <c r="C218" s="32"/>
      <c r="D218" s="32"/>
      <c r="E218" s="32"/>
      <c r="F218" s="32"/>
      <c r="G218" s="32"/>
      <c r="H218" s="32"/>
      <c r="I218" s="32"/>
      <c r="J218" s="32"/>
      <c r="K218" s="20"/>
    </row>
    <row r="219" spans="1:11" ht="15">
      <c r="A219" s="32" t="s">
        <v>601</v>
      </c>
      <c r="B219" s="32"/>
      <c r="C219" s="32"/>
      <c r="D219" s="32"/>
      <c r="E219" s="32"/>
      <c r="F219" s="32"/>
      <c r="G219" s="32"/>
      <c r="H219" s="32"/>
      <c r="I219" s="32"/>
      <c r="J219" s="32"/>
      <c r="K219" s="20"/>
    </row>
    <row r="220" ht="15">
      <c r="K220" s="20"/>
    </row>
    <row r="221" spans="1:11" ht="15">
      <c r="A221" s="1"/>
      <c r="B221" s="2"/>
      <c r="C221" s="1"/>
      <c r="D221" s="1"/>
      <c r="E221" s="1" t="s">
        <v>0</v>
      </c>
      <c r="F221" s="1" t="s">
        <v>0</v>
      </c>
      <c r="G221" s="3" t="s">
        <v>1</v>
      </c>
      <c r="H221" s="31" t="s">
        <v>2</v>
      </c>
      <c r="I221" s="31"/>
      <c r="J221" s="31"/>
      <c r="K221" s="20"/>
    </row>
    <row r="222" spans="1:11" ht="15">
      <c r="A222" s="1" t="s">
        <v>3</v>
      </c>
      <c r="B222" s="2"/>
      <c r="C222" s="1" t="s">
        <v>4</v>
      </c>
      <c r="D222" s="2" t="s">
        <v>5</v>
      </c>
      <c r="E222" s="1" t="s">
        <v>6</v>
      </c>
      <c r="F222" s="1" t="s">
        <v>7</v>
      </c>
      <c r="G222" s="3" t="s">
        <v>8</v>
      </c>
      <c r="H222" s="26" t="s">
        <v>9</v>
      </c>
      <c r="I222" s="5" t="s">
        <v>10</v>
      </c>
      <c r="J222" s="6" t="s">
        <v>11</v>
      </c>
      <c r="K222" s="20"/>
    </row>
    <row r="223" spans="1:11" ht="15">
      <c r="A223" s="16" t="s">
        <v>175</v>
      </c>
      <c r="B223" s="17" t="s">
        <v>22</v>
      </c>
      <c r="C223" s="16" t="s">
        <v>176</v>
      </c>
      <c r="D223" s="16">
        <v>60</v>
      </c>
      <c r="E223" s="16" t="s">
        <v>177</v>
      </c>
      <c r="F223" s="16" t="s">
        <v>178</v>
      </c>
      <c r="G223" s="7">
        <v>3373636.924292</v>
      </c>
      <c r="H223" s="7">
        <v>7536089.6683008</v>
      </c>
      <c r="I223" s="18">
        <v>140.37954225000001</v>
      </c>
      <c r="J223" s="19">
        <v>556620</v>
      </c>
      <c r="K223" s="20"/>
    </row>
    <row r="224" spans="1:11" ht="15">
      <c r="A224" s="16" t="s">
        <v>179</v>
      </c>
      <c r="B224" s="17" t="s">
        <v>22</v>
      </c>
      <c r="C224" s="16" t="s">
        <v>176</v>
      </c>
      <c r="D224" s="16">
        <v>60</v>
      </c>
      <c r="E224" s="16" t="s">
        <v>177</v>
      </c>
      <c r="F224" s="16" t="s">
        <v>180</v>
      </c>
      <c r="G224" s="7">
        <v>3210483.382684</v>
      </c>
      <c r="H224" s="7">
        <v>7120648.9684416</v>
      </c>
      <c r="I224" s="18">
        <v>141.69251325</v>
      </c>
      <c r="J224" s="19">
        <v>556620</v>
      </c>
      <c r="K224" s="20"/>
    </row>
    <row r="225" spans="1:11" ht="15">
      <c r="A225" s="16" t="s">
        <v>181</v>
      </c>
      <c r="B225" s="17" t="e">
        <v>#N/A</v>
      </c>
      <c r="C225" s="16" t="s">
        <v>176</v>
      </c>
      <c r="D225" s="16">
        <v>120</v>
      </c>
      <c r="E225" s="16" t="s">
        <v>177</v>
      </c>
      <c r="F225" s="16" t="s">
        <v>180</v>
      </c>
      <c r="G225" s="7">
        <v>14054065.218648</v>
      </c>
      <c r="H225" s="7">
        <v>30769947.6747552</v>
      </c>
      <c r="I225" s="18">
        <v>381.87828675000003</v>
      </c>
      <c r="J225" s="19">
        <v>1113240</v>
      </c>
      <c r="K225" s="20"/>
    </row>
    <row r="226" spans="1:11" ht="15">
      <c r="A226" s="16" t="s">
        <v>182</v>
      </c>
      <c r="B226" s="17" t="e">
        <v>#N/A</v>
      </c>
      <c r="C226" s="16" t="s">
        <v>114</v>
      </c>
      <c r="D226" s="16">
        <v>135</v>
      </c>
      <c r="E226" s="16" t="s">
        <v>177</v>
      </c>
      <c r="F226" s="16" t="s">
        <v>183</v>
      </c>
      <c r="G226" s="7">
        <v>10045057.053272001</v>
      </c>
      <c r="H226" s="7">
        <v>22359618.5778528</v>
      </c>
      <c r="I226" s="18">
        <v>342.64340925000005</v>
      </c>
      <c r="J226" s="19">
        <v>1252395</v>
      </c>
      <c r="K226" s="20"/>
    </row>
    <row r="227" spans="1:11" ht="15">
      <c r="A227" s="16" t="s">
        <v>184</v>
      </c>
      <c r="B227" s="17" t="e">
        <v>#N/A</v>
      </c>
      <c r="C227" s="16" t="s">
        <v>114</v>
      </c>
      <c r="D227" s="16">
        <v>84</v>
      </c>
      <c r="E227" s="16" t="s">
        <v>177</v>
      </c>
      <c r="F227" s="16" t="s">
        <v>180</v>
      </c>
      <c r="G227" s="7">
        <v>5426391.62082</v>
      </c>
      <c r="H227" s="7">
        <v>11956719.289967999</v>
      </c>
      <c r="I227" s="18">
        <v>212.026293</v>
      </c>
      <c r="J227" s="19">
        <v>779268</v>
      </c>
      <c r="K227" s="20"/>
    </row>
    <row r="228" spans="1:11" ht="15">
      <c r="A228" s="16" t="s">
        <v>185</v>
      </c>
      <c r="B228" s="17" t="e">
        <v>#N/A</v>
      </c>
      <c r="C228" s="16" t="s">
        <v>176</v>
      </c>
      <c r="D228" s="16">
        <v>70</v>
      </c>
      <c r="E228" s="16" t="s">
        <v>177</v>
      </c>
      <c r="F228" s="16" t="s">
        <v>178</v>
      </c>
      <c r="G228" s="7">
        <v>3352881.583108</v>
      </c>
      <c r="H228" s="7">
        <v>7410686.1494592</v>
      </c>
      <c r="I228" s="18">
        <v>162.79443075</v>
      </c>
      <c r="J228" s="19">
        <v>649390</v>
      </c>
      <c r="K228" s="20"/>
    </row>
    <row r="229" spans="1:11" ht="15">
      <c r="A229" s="16" t="s">
        <v>186</v>
      </c>
      <c r="B229" s="17" t="s">
        <v>22</v>
      </c>
      <c r="C229" s="16" t="s">
        <v>176</v>
      </c>
      <c r="D229" s="16">
        <v>61</v>
      </c>
      <c r="E229" s="16" t="s">
        <v>177</v>
      </c>
      <c r="F229" s="16" t="s">
        <v>178</v>
      </c>
      <c r="G229" s="7">
        <v>4620223.697756</v>
      </c>
      <c r="H229" s="7">
        <v>10126602.3246144</v>
      </c>
      <c r="I229" s="18">
        <v>164.27654025000004</v>
      </c>
      <c r="J229" s="19">
        <v>565897</v>
      </c>
      <c r="K229" s="20"/>
    </row>
    <row r="230" spans="1:11" ht="15">
      <c r="A230" s="8" t="s">
        <v>187</v>
      </c>
      <c r="B230" s="17"/>
      <c r="C230" s="16"/>
      <c r="D230" s="16">
        <f>SUM(D223:D229)</f>
        <v>590</v>
      </c>
      <c r="E230" s="1"/>
      <c r="F230" s="16"/>
      <c r="G230" s="12">
        <f>SUBTOTAL(9,G223:G229)</f>
        <v>44082739.48058</v>
      </c>
      <c r="H230" s="12">
        <f>SUBTOTAL(9,H223:H229)</f>
        <v>97280312.653392</v>
      </c>
      <c r="I230" s="7">
        <f>SUBTOTAL(9,I223:I229)</f>
        <v>1545.6910155</v>
      </c>
      <c r="J230" s="12">
        <f>SUBTOTAL(9,J223:J229)</f>
        <v>5473430</v>
      </c>
      <c r="K230" s="20"/>
    </row>
    <row r="231" spans="1:11" ht="15">
      <c r="A231" s="21"/>
      <c r="B231" s="22"/>
      <c r="C231" s="21"/>
      <c r="D231" s="21"/>
      <c r="E231" s="10"/>
      <c r="F231" s="21"/>
      <c r="G231" s="11"/>
      <c r="H231" s="11"/>
      <c r="I231" s="23"/>
      <c r="J231" s="24"/>
      <c r="K231" s="20"/>
    </row>
    <row r="232" spans="1:11" ht="15">
      <c r="A232" s="20" t="s">
        <v>586</v>
      </c>
      <c r="B232" s="22"/>
      <c r="C232" s="21"/>
      <c r="D232" s="21"/>
      <c r="E232" s="10"/>
      <c r="F232" s="21"/>
      <c r="G232" s="11"/>
      <c r="H232" s="11"/>
      <c r="I232" s="23"/>
      <c r="J232" s="24"/>
      <c r="K232" s="20"/>
    </row>
    <row r="233" spans="1:11" ht="15">
      <c r="A233" s="20" t="s">
        <v>31</v>
      </c>
      <c r="B233" s="22"/>
      <c r="C233" s="21"/>
      <c r="D233" s="21"/>
      <c r="E233" s="10"/>
      <c r="F233" s="21"/>
      <c r="G233" s="11"/>
      <c r="H233" s="11"/>
      <c r="I233" s="23"/>
      <c r="J233" s="24"/>
      <c r="K233" s="20"/>
    </row>
    <row r="234" spans="1:11" ht="15">
      <c r="A234" s="20" t="s">
        <v>587</v>
      </c>
      <c r="B234" s="22"/>
      <c r="C234" s="21"/>
      <c r="D234" s="21"/>
      <c r="E234" s="10"/>
      <c r="F234" s="21"/>
      <c r="G234" s="11"/>
      <c r="H234" s="11"/>
      <c r="I234" s="23"/>
      <c r="J234" s="24"/>
      <c r="K234" s="20"/>
    </row>
    <row r="235" spans="1:11" ht="15">
      <c r="A235" s="20" t="s">
        <v>32</v>
      </c>
      <c r="B235" s="22"/>
      <c r="C235" s="21"/>
      <c r="D235" s="21"/>
      <c r="E235" s="10"/>
      <c r="F235" s="21"/>
      <c r="G235" s="11"/>
      <c r="H235" s="11"/>
      <c r="I235" s="23"/>
      <c r="J235" s="24"/>
      <c r="K235" s="20"/>
    </row>
    <row r="236" spans="1:11" ht="15">
      <c r="A236" s="20"/>
      <c r="B236" s="22"/>
      <c r="C236" s="21"/>
      <c r="D236" s="21"/>
      <c r="E236" s="10"/>
      <c r="F236" s="21"/>
      <c r="G236" s="11"/>
      <c r="H236" s="11"/>
      <c r="I236" s="23"/>
      <c r="J236" s="24"/>
      <c r="K236" s="20"/>
    </row>
    <row r="237" spans="1:11" ht="15">
      <c r="A237" s="32" t="s">
        <v>590</v>
      </c>
      <c r="B237" s="32"/>
      <c r="C237" s="32"/>
      <c r="D237" s="32"/>
      <c r="E237" s="32"/>
      <c r="F237" s="32"/>
      <c r="G237" s="32"/>
      <c r="H237" s="32"/>
      <c r="I237" s="32"/>
      <c r="J237" s="32"/>
      <c r="K237" s="20"/>
    </row>
    <row r="238" spans="1:11" ht="15">
      <c r="A238" s="32" t="s">
        <v>602</v>
      </c>
      <c r="B238" s="32"/>
      <c r="C238" s="32"/>
      <c r="D238" s="32"/>
      <c r="E238" s="32"/>
      <c r="F238" s="32"/>
      <c r="G238" s="32"/>
      <c r="H238" s="32"/>
      <c r="I238" s="32"/>
      <c r="J238" s="32"/>
      <c r="K238" s="20"/>
    </row>
    <row r="239" ht="15">
      <c r="K239" s="20"/>
    </row>
    <row r="240" spans="1:11" ht="15">
      <c r="A240" s="1"/>
      <c r="B240" s="2"/>
      <c r="C240" s="1"/>
      <c r="D240" s="1"/>
      <c r="E240" s="1" t="s">
        <v>0</v>
      </c>
      <c r="F240" s="1" t="s">
        <v>0</v>
      </c>
      <c r="G240" s="3" t="s">
        <v>1</v>
      </c>
      <c r="H240" s="31" t="s">
        <v>2</v>
      </c>
      <c r="I240" s="31"/>
      <c r="J240" s="31"/>
      <c r="K240" s="20"/>
    </row>
    <row r="241" spans="1:11" ht="15">
      <c r="A241" s="1" t="s">
        <v>3</v>
      </c>
      <c r="B241" s="2"/>
      <c r="C241" s="1" t="s">
        <v>4</v>
      </c>
      <c r="D241" s="2" t="s">
        <v>5</v>
      </c>
      <c r="E241" s="1" t="s">
        <v>6</v>
      </c>
      <c r="F241" s="1" t="s">
        <v>7</v>
      </c>
      <c r="G241" s="3" t="s">
        <v>8</v>
      </c>
      <c r="H241" s="26" t="s">
        <v>9</v>
      </c>
      <c r="I241" s="5" t="s">
        <v>10</v>
      </c>
      <c r="J241" s="6" t="s">
        <v>11</v>
      </c>
      <c r="K241" s="20"/>
    </row>
    <row r="242" spans="1:11" ht="15">
      <c r="A242" s="16" t="s">
        <v>188</v>
      </c>
      <c r="B242" s="17" t="s">
        <v>22</v>
      </c>
      <c r="C242" s="16" t="s">
        <v>189</v>
      </c>
      <c r="D242" s="16">
        <v>79</v>
      </c>
      <c r="E242" s="16" t="s">
        <v>190</v>
      </c>
      <c r="F242" s="16" t="s">
        <v>191</v>
      </c>
      <c r="G242" s="7">
        <v>5394288.001004</v>
      </c>
      <c r="H242" s="7">
        <v>11854000.202409599</v>
      </c>
      <c r="I242" s="18">
        <v>204.30946500000005</v>
      </c>
      <c r="J242" s="19">
        <v>732883</v>
      </c>
      <c r="K242" s="20"/>
    </row>
    <row r="243" spans="1:11" ht="15">
      <c r="A243" s="16" t="s">
        <v>192</v>
      </c>
      <c r="B243" s="17" t="e">
        <v>#N/A</v>
      </c>
      <c r="C243" s="16" t="s">
        <v>193</v>
      </c>
      <c r="D243" s="16">
        <v>72</v>
      </c>
      <c r="E243" s="16" t="s">
        <v>190</v>
      </c>
      <c r="F243" s="16" t="s">
        <v>191</v>
      </c>
      <c r="G243" s="7">
        <v>1882840.25688</v>
      </c>
      <c r="H243" s="7">
        <v>4131826.516512</v>
      </c>
      <c r="I243" s="18">
        <v>152.73773549999999</v>
      </c>
      <c r="J243" s="19">
        <v>667944</v>
      </c>
      <c r="K243" s="20"/>
    </row>
    <row r="244" spans="1:11" ht="15">
      <c r="A244" s="16" t="s">
        <v>194</v>
      </c>
      <c r="B244" s="17" t="s">
        <v>22</v>
      </c>
      <c r="C244" s="16" t="s">
        <v>195</v>
      </c>
      <c r="D244" s="16">
        <v>166</v>
      </c>
      <c r="E244" s="16" t="s">
        <v>190</v>
      </c>
      <c r="F244" s="16" t="s">
        <v>196</v>
      </c>
      <c r="G244" s="7">
        <v>9876183.823944</v>
      </c>
      <c r="H244" s="7">
        <v>21831839.7274656</v>
      </c>
      <c r="I244" s="18">
        <v>405.97791975</v>
      </c>
      <c r="J244" s="19">
        <v>1539982</v>
      </c>
      <c r="K244" s="20"/>
    </row>
    <row r="245" spans="1:11" ht="15">
      <c r="A245" s="16" t="s">
        <v>197</v>
      </c>
      <c r="B245" s="17" t="s">
        <v>22</v>
      </c>
      <c r="C245" s="16" t="s">
        <v>193</v>
      </c>
      <c r="D245" s="16">
        <v>150</v>
      </c>
      <c r="E245" s="16" t="s">
        <v>190</v>
      </c>
      <c r="F245" s="16" t="s">
        <v>191</v>
      </c>
      <c r="G245" s="7">
        <v>7402978.204408</v>
      </c>
      <c r="H245" s="7">
        <v>16310640.4905792</v>
      </c>
      <c r="I245" s="18">
        <v>353.96889600000003</v>
      </c>
      <c r="J245" s="19">
        <v>1391550</v>
      </c>
      <c r="K245" s="20"/>
    </row>
    <row r="246" spans="1:11" ht="15">
      <c r="A246" s="16" t="s">
        <v>198</v>
      </c>
      <c r="B246" s="17" t="s">
        <v>22</v>
      </c>
      <c r="C246" s="16" t="s">
        <v>199</v>
      </c>
      <c r="D246" s="16">
        <v>93</v>
      </c>
      <c r="E246" s="16" t="s">
        <v>190</v>
      </c>
      <c r="F246" s="16" t="s">
        <v>196</v>
      </c>
      <c r="G246" s="7">
        <v>3620798.751596</v>
      </c>
      <c r="H246" s="7">
        <v>7953633.603830399</v>
      </c>
      <c r="I246" s="18">
        <v>210.28940700000004</v>
      </c>
      <c r="J246" s="19">
        <v>862761</v>
      </c>
      <c r="K246" s="20"/>
    </row>
    <row r="247" spans="1:11" ht="15">
      <c r="A247" s="16" t="s">
        <v>200</v>
      </c>
      <c r="B247" s="17" t="s">
        <v>22</v>
      </c>
      <c r="C247" s="16" t="s">
        <v>199</v>
      </c>
      <c r="D247" s="16">
        <v>61</v>
      </c>
      <c r="E247" s="16" t="s">
        <v>190</v>
      </c>
      <c r="F247" s="16" t="s">
        <v>196</v>
      </c>
      <c r="G247" s="7">
        <v>2859385.38186</v>
      </c>
      <c r="H247" s="7">
        <v>6300783.616464</v>
      </c>
      <c r="I247" s="18">
        <v>142.26591150000002</v>
      </c>
      <c r="J247" s="19">
        <v>565897</v>
      </c>
      <c r="K247" s="20"/>
    </row>
    <row r="248" spans="1:11" ht="15">
      <c r="A248" s="16" t="s">
        <v>201</v>
      </c>
      <c r="B248" s="17" t="s">
        <v>22</v>
      </c>
      <c r="C248" s="16" t="s">
        <v>202</v>
      </c>
      <c r="D248" s="16">
        <v>73</v>
      </c>
      <c r="E248" s="16" t="s">
        <v>190</v>
      </c>
      <c r="F248" s="16" t="s">
        <v>203</v>
      </c>
      <c r="G248" s="7">
        <v>2739923.08642</v>
      </c>
      <c r="H248" s="7">
        <v>6045283.107408</v>
      </c>
      <c r="I248" s="18">
        <v>162.45829650000002</v>
      </c>
      <c r="J248" s="19">
        <v>677221</v>
      </c>
      <c r="K248" s="20"/>
    </row>
    <row r="249" spans="1:11" ht="15">
      <c r="A249" s="16" t="s">
        <v>204</v>
      </c>
      <c r="B249" s="17" t="e">
        <v>#N/A</v>
      </c>
      <c r="C249" s="16" t="s">
        <v>34</v>
      </c>
      <c r="D249" s="16">
        <v>129</v>
      </c>
      <c r="E249" s="16" t="s">
        <v>190</v>
      </c>
      <c r="F249" s="16" t="s">
        <v>203</v>
      </c>
      <c r="G249" s="7">
        <v>6821845.444928</v>
      </c>
      <c r="H249" s="7">
        <v>15206534.7178272</v>
      </c>
      <c r="I249" s="18">
        <v>299.64464925000004</v>
      </c>
      <c r="J249" s="19">
        <v>1196733</v>
      </c>
      <c r="K249" s="20"/>
    </row>
    <row r="250" spans="1:11" ht="15">
      <c r="A250" s="16" t="s">
        <v>205</v>
      </c>
      <c r="B250" s="17" t="s">
        <v>22</v>
      </c>
      <c r="C250" s="16" t="s">
        <v>206</v>
      </c>
      <c r="D250" s="16">
        <v>75</v>
      </c>
      <c r="E250" s="16" t="s">
        <v>190</v>
      </c>
      <c r="F250" s="16" t="s">
        <v>203</v>
      </c>
      <c r="G250" s="7">
        <v>3840043.703536</v>
      </c>
      <c r="H250" s="7">
        <v>8539568.2884864</v>
      </c>
      <c r="I250" s="18">
        <v>174.140013</v>
      </c>
      <c r="J250" s="19">
        <v>695775</v>
      </c>
      <c r="K250" s="20"/>
    </row>
    <row r="251" spans="1:11" ht="15">
      <c r="A251" s="16" t="s">
        <v>207</v>
      </c>
      <c r="B251" s="17" t="s">
        <v>22</v>
      </c>
      <c r="C251" s="16" t="s">
        <v>206</v>
      </c>
      <c r="D251" s="16">
        <v>64</v>
      </c>
      <c r="E251" s="16" t="s">
        <v>190</v>
      </c>
      <c r="F251" s="16" t="s">
        <v>203</v>
      </c>
      <c r="G251" s="7">
        <v>3551259.431324</v>
      </c>
      <c r="H251" s="7">
        <v>7909869.135177599</v>
      </c>
      <c r="I251" s="18">
        <v>150.5708025</v>
      </c>
      <c r="J251" s="19">
        <v>593728</v>
      </c>
      <c r="K251" s="20"/>
    </row>
    <row r="252" spans="1:11" ht="15">
      <c r="A252" s="16" t="s">
        <v>208</v>
      </c>
      <c r="B252" s="17" t="s">
        <v>22</v>
      </c>
      <c r="C252" s="16" t="s">
        <v>209</v>
      </c>
      <c r="D252" s="16">
        <v>61</v>
      </c>
      <c r="E252" s="16" t="s">
        <v>190</v>
      </c>
      <c r="F252" s="16" t="s">
        <v>203</v>
      </c>
      <c r="G252" s="7">
        <v>3116589.32874</v>
      </c>
      <c r="H252" s="7">
        <v>6981881.738976</v>
      </c>
      <c r="I252" s="18">
        <v>138.75643575000004</v>
      </c>
      <c r="J252" s="19">
        <v>565897</v>
      </c>
      <c r="K252" s="20"/>
    </row>
    <row r="253" spans="1:11" ht="15">
      <c r="A253" s="16" t="s">
        <v>210</v>
      </c>
      <c r="B253" s="17" t="e">
        <v>#N/A</v>
      </c>
      <c r="C253" s="16" t="s">
        <v>199</v>
      </c>
      <c r="D253" s="16">
        <v>180</v>
      </c>
      <c r="E253" s="16" t="s">
        <v>190</v>
      </c>
      <c r="F253" s="16" t="s">
        <v>196</v>
      </c>
      <c r="G253" s="7">
        <v>10583667.059884</v>
      </c>
      <c r="H253" s="7">
        <v>23337794.5437216</v>
      </c>
      <c r="I253" s="18">
        <v>442.09855200000004</v>
      </c>
      <c r="J253" s="19">
        <v>1669860</v>
      </c>
      <c r="K253" s="20"/>
    </row>
    <row r="254" spans="1:11" ht="15">
      <c r="A254" s="16" t="s">
        <v>211</v>
      </c>
      <c r="B254" s="17" t="s">
        <v>22</v>
      </c>
      <c r="C254" s="16" t="s">
        <v>193</v>
      </c>
      <c r="D254" s="16">
        <v>100</v>
      </c>
      <c r="E254" s="16" t="s">
        <v>190</v>
      </c>
      <c r="F254" s="16" t="s">
        <v>191</v>
      </c>
      <c r="G254" s="7">
        <v>5531171.145736</v>
      </c>
      <c r="H254" s="7">
        <v>12183188.299766399</v>
      </c>
      <c r="I254" s="18">
        <v>242.61323475</v>
      </c>
      <c r="J254" s="19">
        <v>927700</v>
      </c>
      <c r="K254" s="20"/>
    </row>
    <row r="255" spans="1:11" ht="15">
      <c r="A255" s="16" t="s">
        <v>212</v>
      </c>
      <c r="B255" s="17" t="s">
        <v>22</v>
      </c>
      <c r="C255" s="16" t="s">
        <v>209</v>
      </c>
      <c r="D255" s="16">
        <v>50</v>
      </c>
      <c r="E255" s="16" t="s">
        <v>190</v>
      </c>
      <c r="F255" s="16" t="s">
        <v>203</v>
      </c>
      <c r="G255" s="7">
        <v>2912943.989108</v>
      </c>
      <c r="H255" s="7">
        <v>6500142.4238592</v>
      </c>
      <c r="I255" s="18">
        <v>118.28777325</v>
      </c>
      <c r="J255" s="19">
        <v>463850</v>
      </c>
      <c r="K255" s="20"/>
    </row>
    <row r="256" spans="1:11" ht="15">
      <c r="A256" s="8" t="s">
        <v>213</v>
      </c>
      <c r="B256" s="17"/>
      <c r="C256" s="16"/>
      <c r="D256" s="7">
        <f>SUM(D242:D255)</f>
        <v>1353</v>
      </c>
      <c r="E256" s="1"/>
      <c r="F256" s="16"/>
      <c r="G256" s="12">
        <f>SUBTOTAL(9,G242:G255)</f>
        <v>70133917.609368</v>
      </c>
      <c r="H256" s="12">
        <f>SUBTOTAL(9,H242:H255)</f>
        <v>155086986.41248322</v>
      </c>
      <c r="I256" s="7">
        <f>SUBTOTAL(9,I242:I255)</f>
        <v>3198.1190917500003</v>
      </c>
      <c r="J256" s="12">
        <f>SUBTOTAL(9,J242:J255)</f>
        <v>12551781</v>
      </c>
      <c r="K256" s="20"/>
    </row>
    <row r="257" spans="1:11" ht="15">
      <c r="A257" s="21"/>
      <c r="B257" s="22"/>
      <c r="C257" s="21"/>
      <c r="D257" s="21"/>
      <c r="E257" s="10"/>
      <c r="F257" s="21"/>
      <c r="G257" s="11"/>
      <c r="H257" s="11"/>
      <c r="I257" s="23"/>
      <c r="J257" s="24"/>
      <c r="K257" s="20"/>
    </row>
    <row r="258" spans="1:11" ht="15">
      <c r="A258" s="20" t="s">
        <v>586</v>
      </c>
      <c r="B258" s="22"/>
      <c r="C258" s="21"/>
      <c r="D258" s="21"/>
      <c r="E258" s="10"/>
      <c r="F258" s="21"/>
      <c r="G258" s="11"/>
      <c r="H258" s="11"/>
      <c r="I258" s="23"/>
      <c r="J258" s="24"/>
      <c r="K258" s="20"/>
    </row>
    <row r="259" spans="1:11" ht="15">
      <c r="A259" s="20" t="s">
        <v>31</v>
      </c>
      <c r="B259" s="22"/>
      <c r="C259" s="21"/>
      <c r="D259" s="21"/>
      <c r="E259" s="10"/>
      <c r="F259" s="21"/>
      <c r="G259" s="11"/>
      <c r="H259" s="11"/>
      <c r="I259" s="23"/>
      <c r="J259" s="24"/>
      <c r="K259" s="20"/>
    </row>
    <row r="260" spans="1:11" ht="15">
      <c r="A260" s="20" t="s">
        <v>587</v>
      </c>
      <c r="B260" s="22"/>
      <c r="C260" s="21"/>
      <c r="D260" s="21"/>
      <c r="E260" s="10"/>
      <c r="F260" s="21"/>
      <c r="G260" s="11"/>
      <c r="H260" s="11"/>
      <c r="I260" s="23"/>
      <c r="J260" s="24"/>
      <c r="K260" s="20"/>
    </row>
    <row r="261" spans="1:11" ht="15">
      <c r="A261" s="20" t="s">
        <v>32</v>
      </c>
      <c r="B261" s="22"/>
      <c r="C261" s="21"/>
      <c r="D261" s="21"/>
      <c r="E261" s="10"/>
      <c r="F261" s="21"/>
      <c r="G261" s="11"/>
      <c r="H261" s="11"/>
      <c r="I261" s="23"/>
      <c r="J261" s="24"/>
      <c r="K261" s="20"/>
    </row>
    <row r="262" spans="1:11" ht="15">
      <c r="A262" s="20"/>
      <c r="B262" s="22"/>
      <c r="C262" s="21"/>
      <c r="D262" s="21"/>
      <c r="E262" s="10"/>
      <c r="F262" s="21"/>
      <c r="G262" s="11"/>
      <c r="H262" s="11"/>
      <c r="I262" s="23"/>
      <c r="J262" s="24"/>
      <c r="K262" s="20"/>
    </row>
    <row r="263" spans="1:11" ht="15">
      <c r="A263" s="32" t="s">
        <v>590</v>
      </c>
      <c r="B263" s="32"/>
      <c r="C263" s="32"/>
      <c r="D263" s="32"/>
      <c r="E263" s="32"/>
      <c r="F263" s="32"/>
      <c r="G263" s="32"/>
      <c r="H263" s="32"/>
      <c r="I263" s="32"/>
      <c r="J263" s="32"/>
      <c r="K263" s="20"/>
    </row>
    <row r="264" spans="1:11" ht="15">
      <c r="A264" s="32" t="s">
        <v>603</v>
      </c>
      <c r="B264" s="32"/>
      <c r="C264" s="32"/>
      <c r="D264" s="32"/>
      <c r="E264" s="32"/>
      <c r="F264" s="32"/>
      <c r="G264" s="32"/>
      <c r="H264" s="32"/>
      <c r="I264" s="32"/>
      <c r="J264" s="32"/>
      <c r="K264" s="20"/>
    </row>
    <row r="265" ht="15">
      <c r="K265" s="20"/>
    </row>
    <row r="266" spans="1:11" ht="15">
      <c r="A266" s="1"/>
      <c r="B266" s="2"/>
      <c r="C266" s="1"/>
      <c r="D266" s="1"/>
      <c r="E266" s="1" t="s">
        <v>0</v>
      </c>
      <c r="F266" s="1" t="s">
        <v>0</v>
      </c>
      <c r="G266" s="3" t="s">
        <v>1</v>
      </c>
      <c r="H266" s="31" t="s">
        <v>2</v>
      </c>
      <c r="I266" s="31"/>
      <c r="J266" s="31"/>
      <c r="K266" s="20"/>
    </row>
    <row r="267" spans="1:11" ht="15">
      <c r="A267" s="1" t="s">
        <v>3</v>
      </c>
      <c r="B267" s="2"/>
      <c r="C267" s="1" t="s">
        <v>4</v>
      </c>
      <c r="D267" s="2" t="s">
        <v>5</v>
      </c>
      <c r="E267" s="1" t="s">
        <v>6</v>
      </c>
      <c r="F267" s="1" t="s">
        <v>7</v>
      </c>
      <c r="G267" s="3" t="s">
        <v>8</v>
      </c>
      <c r="H267" s="26" t="s">
        <v>9</v>
      </c>
      <c r="I267" s="5" t="s">
        <v>10</v>
      </c>
      <c r="J267" s="6" t="s">
        <v>11</v>
      </c>
      <c r="K267" s="20"/>
    </row>
    <row r="268" spans="1:11" ht="15">
      <c r="A268" s="27" t="s">
        <v>624</v>
      </c>
      <c r="B268" s="2"/>
      <c r="C268" s="16" t="s">
        <v>215</v>
      </c>
      <c r="D268" s="27">
        <v>225</v>
      </c>
      <c r="E268" s="16" t="s">
        <v>216</v>
      </c>
      <c r="F268" s="16" t="s">
        <v>217</v>
      </c>
      <c r="G268" s="28">
        <v>19494692.219968</v>
      </c>
      <c r="H268" s="7">
        <v>43382268.5279232</v>
      </c>
      <c r="I268" s="29">
        <v>598.066104</v>
      </c>
      <c r="J268" s="30">
        <v>2087325</v>
      </c>
      <c r="K268" s="20"/>
    </row>
    <row r="269" spans="1:11" ht="15">
      <c r="A269" s="16" t="s">
        <v>214</v>
      </c>
      <c r="B269" s="17" t="s">
        <v>22</v>
      </c>
      <c r="C269" s="16" t="s">
        <v>215</v>
      </c>
      <c r="D269" s="16">
        <v>108</v>
      </c>
      <c r="E269" s="16" t="s">
        <v>216</v>
      </c>
      <c r="F269" s="16" t="s">
        <v>217</v>
      </c>
      <c r="G269" s="7">
        <v>5035895.056648</v>
      </c>
      <c r="H269" s="7">
        <v>11064543.8859552</v>
      </c>
      <c r="I269" s="18">
        <v>253.36815375000003</v>
      </c>
      <c r="J269" s="19">
        <v>1001916.0000000001</v>
      </c>
      <c r="K269" s="20"/>
    </row>
    <row r="270" spans="1:11" ht="15">
      <c r="A270" s="16" t="s">
        <v>218</v>
      </c>
      <c r="B270" s="17" t="s">
        <v>22</v>
      </c>
      <c r="C270" s="16" t="s">
        <v>219</v>
      </c>
      <c r="D270" s="16">
        <v>122</v>
      </c>
      <c r="E270" s="16" t="s">
        <v>216</v>
      </c>
      <c r="F270" s="16" t="s">
        <v>220</v>
      </c>
      <c r="G270" s="7">
        <v>4487776.489036</v>
      </c>
      <c r="H270" s="7">
        <v>9883205.6736864</v>
      </c>
      <c r="I270" s="18">
        <v>271.55046450000003</v>
      </c>
      <c r="J270" s="19">
        <v>1131794</v>
      </c>
      <c r="K270" s="20"/>
    </row>
    <row r="271" spans="1:11" ht="15">
      <c r="A271" s="16" t="s">
        <v>221</v>
      </c>
      <c r="B271" s="17" t="s">
        <v>22</v>
      </c>
      <c r="C271" s="16" t="s">
        <v>215</v>
      </c>
      <c r="D271" s="16">
        <v>122</v>
      </c>
      <c r="E271" s="16" t="s">
        <v>216</v>
      </c>
      <c r="F271" s="16" t="s">
        <v>222</v>
      </c>
      <c r="G271" s="7">
        <v>6533697.909992</v>
      </c>
      <c r="H271" s="7">
        <v>14385856.283980802</v>
      </c>
      <c r="I271" s="18">
        <v>293.9663085000001</v>
      </c>
      <c r="J271" s="19">
        <v>1131794</v>
      </c>
      <c r="K271" s="20"/>
    </row>
    <row r="272" spans="1:11" ht="15">
      <c r="A272" s="16" t="s">
        <v>223</v>
      </c>
      <c r="B272" s="17" t="s">
        <v>22</v>
      </c>
      <c r="C272" s="16" t="s">
        <v>215</v>
      </c>
      <c r="D272" s="16">
        <v>84</v>
      </c>
      <c r="E272" s="16" t="s">
        <v>216</v>
      </c>
      <c r="F272" s="16" t="s">
        <v>217</v>
      </c>
      <c r="G272" s="7">
        <v>4420832.452888</v>
      </c>
      <c r="H272" s="7">
        <v>9795470.586931199</v>
      </c>
      <c r="I272" s="18">
        <v>198.1611615</v>
      </c>
      <c r="J272" s="19">
        <v>779268</v>
      </c>
      <c r="K272" s="20"/>
    </row>
    <row r="273" spans="1:11" ht="15">
      <c r="A273" s="16" t="s">
        <v>224</v>
      </c>
      <c r="B273" s="17" t="e">
        <v>#N/A</v>
      </c>
      <c r="C273" s="16" t="s">
        <v>215</v>
      </c>
      <c r="D273" s="16">
        <v>123</v>
      </c>
      <c r="E273" s="16" t="s">
        <v>216</v>
      </c>
      <c r="F273" s="16" t="s">
        <v>217</v>
      </c>
      <c r="G273" s="7">
        <v>9331050.87984</v>
      </c>
      <c r="H273" s="7">
        <v>20687372.861616</v>
      </c>
      <c r="I273" s="18">
        <v>318.45922874999997</v>
      </c>
      <c r="J273" s="19">
        <v>1141071</v>
      </c>
      <c r="K273" s="20"/>
    </row>
    <row r="274" spans="1:11" ht="15">
      <c r="A274" s="16" t="s">
        <v>225</v>
      </c>
      <c r="B274" s="17" t="s">
        <v>22</v>
      </c>
      <c r="C274" s="16" t="s">
        <v>215</v>
      </c>
      <c r="D274" s="16">
        <v>42</v>
      </c>
      <c r="E274" s="16" t="s">
        <v>216</v>
      </c>
      <c r="F274" s="16" t="s">
        <v>217</v>
      </c>
      <c r="G274" s="7">
        <v>2672171.095144</v>
      </c>
      <c r="H274" s="7">
        <v>5936849.3283456</v>
      </c>
      <c r="I274" s="18">
        <v>102.88095150000001</v>
      </c>
      <c r="J274" s="19">
        <v>389634</v>
      </c>
      <c r="K274" s="20"/>
    </row>
    <row r="275" spans="1:11" ht="15">
      <c r="A275" s="16" t="s">
        <v>226</v>
      </c>
      <c r="B275" s="17" t="e">
        <v>#N/A</v>
      </c>
      <c r="C275" s="16" t="s">
        <v>215</v>
      </c>
      <c r="D275" s="16">
        <v>140</v>
      </c>
      <c r="E275" s="16" t="s">
        <v>216</v>
      </c>
      <c r="F275" s="16" t="s">
        <v>222</v>
      </c>
      <c r="G275" s="7">
        <v>10935447.218336001</v>
      </c>
      <c r="H275" s="7">
        <v>24448866.2240064</v>
      </c>
      <c r="I275" s="18">
        <v>354.39499050000006</v>
      </c>
      <c r="J275" s="19">
        <v>1298780</v>
      </c>
      <c r="K275" s="20"/>
    </row>
    <row r="276" spans="1:11" ht="15">
      <c r="A276" s="16" t="s">
        <v>227</v>
      </c>
      <c r="B276" s="17" t="s">
        <v>22</v>
      </c>
      <c r="C276" s="16" t="s">
        <v>215</v>
      </c>
      <c r="D276" s="16">
        <v>102</v>
      </c>
      <c r="E276" s="16" t="s">
        <v>216</v>
      </c>
      <c r="F276" s="16" t="s">
        <v>217</v>
      </c>
      <c r="G276" s="7">
        <v>6984062.5261039995</v>
      </c>
      <c r="H276" s="7">
        <v>15320035.862649601</v>
      </c>
      <c r="I276" s="18">
        <v>265.519761</v>
      </c>
      <c r="J276" s="19">
        <v>946254</v>
      </c>
      <c r="K276" s="20"/>
    </row>
    <row r="277" spans="1:11" ht="15">
      <c r="A277" s="16" t="s">
        <v>228</v>
      </c>
      <c r="B277" s="17" t="e">
        <v>#N/A</v>
      </c>
      <c r="C277" s="16" t="s">
        <v>114</v>
      </c>
      <c r="D277" s="16">
        <v>150</v>
      </c>
      <c r="E277" s="16" t="s">
        <v>216</v>
      </c>
      <c r="F277" s="16" t="s">
        <v>222</v>
      </c>
      <c r="G277" s="7">
        <v>11477141.819812</v>
      </c>
      <c r="H277" s="7">
        <v>25445283.917548798</v>
      </c>
      <c r="I277" s="18">
        <v>389.35310475000006</v>
      </c>
      <c r="J277" s="19">
        <v>1391550</v>
      </c>
      <c r="K277" s="20"/>
    </row>
    <row r="278" spans="1:11" ht="15">
      <c r="A278" s="16" t="s">
        <v>229</v>
      </c>
      <c r="B278" s="17" t="s">
        <v>22</v>
      </c>
      <c r="C278" s="16" t="s">
        <v>219</v>
      </c>
      <c r="D278" s="16">
        <v>57</v>
      </c>
      <c r="E278" s="16" t="s">
        <v>216</v>
      </c>
      <c r="F278" s="16" t="s">
        <v>220</v>
      </c>
      <c r="G278" s="7">
        <v>4070390.48324</v>
      </c>
      <c r="H278" s="7">
        <v>8923276.309776</v>
      </c>
      <c r="I278" s="18">
        <v>150.57852675</v>
      </c>
      <c r="J278" s="19">
        <v>528789</v>
      </c>
      <c r="K278" s="20"/>
    </row>
    <row r="279" spans="1:11" ht="15">
      <c r="A279" s="8" t="s">
        <v>230</v>
      </c>
      <c r="B279" s="17"/>
      <c r="C279" s="16"/>
      <c r="D279" s="7">
        <f>SUM(D269:D278)</f>
        <v>1050</v>
      </c>
      <c r="E279" s="1"/>
      <c r="F279" s="16"/>
      <c r="G279" s="7">
        <f>SUM(G268:G278)</f>
        <v>85443158.151008</v>
      </c>
      <c r="H279" s="7">
        <f>SUM(H268:H278)</f>
        <v>189273029.4624192</v>
      </c>
      <c r="I279" s="7">
        <f>SUM(I268:I278)</f>
        <v>3196.2987555</v>
      </c>
      <c r="J279" s="12">
        <f>SUM(J268:J278)</f>
        <v>11828175</v>
      </c>
      <c r="K279" s="20"/>
    </row>
    <row r="280" spans="1:11" ht="15">
      <c r="A280" s="21"/>
      <c r="B280" s="22"/>
      <c r="C280" s="21"/>
      <c r="D280" s="21"/>
      <c r="E280" s="10"/>
      <c r="F280" s="21"/>
      <c r="G280" s="11"/>
      <c r="H280" s="11"/>
      <c r="I280" s="23"/>
      <c r="J280" s="24"/>
      <c r="K280" s="20"/>
    </row>
    <row r="281" spans="1:11" ht="15">
      <c r="A281" s="20" t="s">
        <v>586</v>
      </c>
      <c r="B281" s="22"/>
      <c r="C281" s="21"/>
      <c r="D281" s="21"/>
      <c r="E281" s="10"/>
      <c r="F281" s="21"/>
      <c r="G281" s="11"/>
      <c r="H281" s="11"/>
      <c r="I281" s="23"/>
      <c r="J281" s="24"/>
      <c r="K281" s="20"/>
    </row>
    <row r="282" spans="1:11" ht="15">
      <c r="A282" s="20" t="s">
        <v>31</v>
      </c>
      <c r="B282" s="22"/>
      <c r="C282" s="21"/>
      <c r="D282" s="21"/>
      <c r="E282" s="10"/>
      <c r="F282" s="21"/>
      <c r="G282" s="11"/>
      <c r="H282" s="11"/>
      <c r="I282" s="23"/>
      <c r="J282" s="24"/>
      <c r="K282" s="20"/>
    </row>
    <row r="283" spans="1:11" ht="15">
      <c r="A283" s="20" t="s">
        <v>587</v>
      </c>
      <c r="B283" s="22"/>
      <c r="C283" s="21"/>
      <c r="D283" s="21"/>
      <c r="E283" s="10"/>
      <c r="F283" s="21"/>
      <c r="G283" s="11"/>
      <c r="H283" s="11"/>
      <c r="I283" s="23"/>
      <c r="J283" s="24"/>
      <c r="K283" s="20"/>
    </row>
    <row r="284" spans="1:11" ht="15">
      <c r="A284" s="20" t="s">
        <v>32</v>
      </c>
      <c r="B284" s="22"/>
      <c r="C284" s="21"/>
      <c r="D284" s="21"/>
      <c r="E284" s="10"/>
      <c r="F284" s="21"/>
      <c r="G284" s="11"/>
      <c r="H284" s="11"/>
      <c r="I284" s="23"/>
      <c r="J284" s="24"/>
      <c r="K284" s="20"/>
    </row>
    <row r="285" spans="1:11" ht="15">
      <c r="A285" s="20"/>
      <c r="B285" s="22"/>
      <c r="C285" s="21"/>
      <c r="D285" s="21"/>
      <c r="E285" s="10"/>
      <c r="F285" s="21"/>
      <c r="G285" s="11"/>
      <c r="H285" s="11"/>
      <c r="I285" s="23"/>
      <c r="J285" s="24"/>
      <c r="K285" s="20"/>
    </row>
    <row r="286" spans="1:11" ht="15">
      <c r="A286" s="32" t="s">
        <v>590</v>
      </c>
      <c r="B286" s="32"/>
      <c r="C286" s="32"/>
      <c r="D286" s="32"/>
      <c r="E286" s="32"/>
      <c r="F286" s="32"/>
      <c r="G286" s="32"/>
      <c r="H286" s="32"/>
      <c r="I286" s="32"/>
      <c r="J286" s="32"/>
      <c r="K286" s="20"/>
    </row>
    <row r="287" spans="1:11" ht="15">
      <c r="A287" s="32" t="s">
        <v>604</v>
      </c>
      <c r="B287" s="32"/>
      <c r="C287" s="32"/>
      <c r="D287" s="32"/>
      <c r="E287" s="32"/>
      <c r="F287" s="32"/>
      <c r="G287" s="32"/>
      <c r="H287" s="32"/>
      <c r="I287" s="32"/>
      <c r="J287" s="32"/>
      <c r="K287" s="20"/>
    </row>
    <row r="288" ht="15">
      <c r="K288" s="20"/>
    </row>
    <row r="289" spans="1:11" ht="15">
      <c r="A289" s="1"/>
      <c r="B289" s="2"/>
      <c r="C289" s="1"/>
      <c r="D289" s="1"/>
      <c r="E289" s="1" t="s">
        <v>0</v>
      </c>
      <c r="F289" s="1" t="s">
        <v>0</v>
      </c>
      <c r="G289" s="3" t="s">
        <v>1</v>
      </c>
      <c r="H289" s="31" t="s">
        <v>2</v>
      </c>
      <c r="I289" s="31"/>
      <c r="J289" s="31"/>
      <c r="K289" s="20"/>
    </row>
    <row r="290" spans="1:11" ht="15">
      <c r="A290" s="1" t="s">
        <v>3</v>
      </c>
      <c r="B290" s="2"/>
      <c r="C290" s="1" t="s">
        <v>4</v>
      </c>
      <c r="D290" s="2" t="s">
        <v>5</v>
      </c>
      <c r="E290" s="1" t="s">
        <v>6</v>
      </c>
      <c r="F290" s="1" t="s">
        <v>7</v>
      </c>
      <c r="G290" s="3" t="s">
        <v>8</v>
      </c>
      <c r="H290" s="26" t="s">
        <v>9</v>
      </c>
      <c r="I290" s="5" t="s">
        <v>10</v>
      </c>
      <c r="J290" s="6" t="s">
        <v>11</v>
      </c>
      <c r="K290" s="20"/>
    </row>
    <row r="291" spans="1:11" ht="15">
      <c r="A291" s="16" t="s">
        <v>231</v>
      </c>
      <c r="B291" s="17" t="e">
        <v>#N/A</v>
      </c>
      <c r="C291" s="16" t="s">
        <v>232</v>
      </c>
      <c r="D291" s="16">
        <v>119</v>
      </c>
      <c r="E291" s="16" t="s">
        <v>233</v>
      </c>
      <c r="F291" s="16" t="s">
        <v>234</v>
      </c>
      <c r="G291" s="7">
        <v>7155779.043088</v>
      </c>
      <c r="H291" s="7">
        <v>15919420.153411198</v>
      </c>
      <c r="I291" s="18">
        <v>286.25778525</v>
      </c>
      <c r="J291" s="19">
        <v>1103963</v>
      </c>
      <c r="K291" s="20"/>
    </row>
    <row r="292" spans="1:11" ht="15">
      <c r="A292" s="16" t="s">
        <v>235</v>
      </c>
      <c r="B292" s="17" t="e">
        <v>#N/A</v>
      </c>
      <c r="C292" s="16" t="s">
        <v>236</v>
      </c>
      <c r="D292" s="16">
        <v>124</v>
      </c>
      <c r="E292" s="16" t="s">
        <v>233</v>
      </c>
      <c r="F292" s="16" t="s">
        <v>237</v>
      </c>
      <c r="G292" s="7">
        <v>8969598.242136</v>
      </c>
      <c r="H292" s="7">
        <v>19769216.531126402</v>
      </c>
      <c r="I292" s="18">
        <v>323.07181875000003</v>
      </c>
      <c r="J292" s="19">
        <v>1150348</v>
      </c>
      <c r="K292" s="20"/>
    </row>
    <row r="293" spans="1:11" ht="15">
      <c r="A293" s="16" t="s">
        <v>238</v>
      </c>
      <c r="B293" s="17" t="s">
        <v>22</v>
      </c>
      <c r="C293" s="16" t="s">
        <v>232</v>
      </c>
      <c r="D293" s="16">
        <v>74</v>
      </c>
      <c r="E293" s="16" t="s">
        <v>233</v>
      </c>
      <c r="F293" s="16" t="s">
        <v>234</v>
      </c>
      <c r="G293" s="7">
        <v>5422441.484584</v>
      </c>
      <c r="H293" s="7">
        <v>11841378.8630016</v>
      </c>
      <c r="I293" s="18">
        <v>199.59119850000002</v>
      </c>
      <c r="J293" s="19">
        <v>686498</v>
      </c>
      <c r="K293" s="20"/>
    </row>
    <row r="294" spans="1:11" ht="15">
      <c r="A294" s="16" t="s">
        <v>239</v>
      </c>
      <c r="B294" s="17" t="e">
        <v>#N/A</v>
      </c>
      <c r="C294" s="16" t="s">
        <v>236</v>
      </c>
      <c r="D294" s="16">
        <v>110</v>
      </c>
      <c r="E294" s="16" t="s">
        <v>233</v>
      </c>
      <c r="F294" s="16" t="s">
        <v>237</v>
      </c>
      <c r="G294" s="7">
        <v>5453202.264796</v>
      </c>
      <c r="H294" s="7">
        <v>12163576.3855104</v>
      </c>
      <c r="I294" s="18">
        <v>251.65739775000003</v>
      </c>
      <c r="J294" s="19">
        <v>1020470.0000000001</v>
      </c>
      <c r="K294" s="20"/>
    </row>
    <row r="295" spans="1:11" ht="15">
      <c r="A295" s="16" t="s">
        <v>240</v>
      </c>
      <c r="B295" s="17" t="s">
        <v>22</v>
      </c>
      <c r="C295" s="16" t="s">
        <v>141</v>
      </c>
      <c r="D295" s="16">
        <v>85</v>
      </c>
      <c r="E295" s="16" t="s">
        <v>233</v>
      </c>
      <c r="F295" s="16" t="s">
        <v>241</v>
      </c>
      <c r="G295" s="7">
        <v>4300376.667172</v>
      </c>
      <c r="H295" s="7">
        <v>9456482.5012128</v>
      </c>
      <c r="I295" s="18">
        <v>202.7310825</v>
      </c>
      <c r="J295" s="19">
        <v>788545</v>
      </c>
      <c r="K295" s="20"/>
    </row>
    <row r="296" spans="1:11" ht="15">
      <c r="A296" s="16" t="s">
        <v>242</v>
      </c>
      <c r="B296" s="17" t="s">
        <v>22</v>
      </c>
      <c r="C296" s="16" t="s">
        <v>236</v>
      </c>
      <c r="D296" s="16">
        <v>90</v>
      </c>
      <c r="E296" s="16" t="s">
        <v>233</v>
      </c>
      <c r="F296" s="16" t="s">
        <v>237</v>
      </c>
      <c r="G296" s="7">
        <v>5330743.655</v>
      </c>
      <c r="H296" s="7">
        <v>11722339.572</v>
      </c>
      <c r="I296" s="18">
        <v>223.246086</v>
      </c>
      <c r="J296" s="19">
        <v>834930</v>
      </c>
      <c r="K296" s="20"/>
    </row>
    <row r="297" spans="1:11" ht="15">
      <c r="A297" s="16" t="s">
        <v>243</v>
      </c>
      <c r="B297" s="17" t="s">
        <v>22</v>
      </c>
      <c r="C297" s="16" t="s">
        <v>232</v>
      </c>
      <c r="D297" s="16">
        <v>60</v>
      </c>
      <c r="E297" s="16" t="s">
        <v>233</v>
      </c>
      <c r="F297" s="16" t="s">
        <v>234</v>
      </c>
      <c r="G297" s="7">
        <v>2973548.092588</v>
      </c>
      <c r="H297" s="7">
        <v>6566641.4222112</v>
      </c>
      <c r="I297" s="18">
        <v>140.88747</v>
      </c>
      <c r="J297" s="19">
        <v>556620</v>
      </c>
      <c r="K297" s="20"/>
    </row>
    <row r="298" spans="1:11" ht="15">
      <c r="A298" s="16" t="s">
        <v>244</v>
      </c>
      <c r="B298" s="17" t="e">
        <v>#N/A</v>
      </c>
      <c r="C298" s="16" t="s">
        <v>232</v>
      </c>
      <c r="D298" s="16">
        <v>50</v>
      </c>
      <c r="E298" s="16" t="s">
        <v>233</v>
      </c>
      <c r="F298" s="16" t="s">
        <v>234</v>
      </c>
      <c r="G298" s="7">
        <v>4327268.600215999</v>
      </c>
      <c r="H298" s="7">
        <v>9586349.3405184</v>
      </c>
      <c r="I298" s="18">
        <v>135.2372415</v>
      </c>
      <c r="J298" s="19">
        <v>463850</v>
      </c>
      <c r="K298" s="20"/>
    </row>
    <row r="299" spans="1:11" ht="15">
      <c r="A299" s="16" t="s">
        <v>245</v>
      </c>
      <c r="B299" s="17" t="e">
        <v>#N/A</v>
      </c>
      <c r="C299" s="16" t="s">
        <v>246</v>
      </c>
      <c r="D299" s="16">
        <v>77</v>
      </c>
      <c r="E299" s="16" t="s">
        <v>233</v>
      </c>
      <c r="F299" s="16" t="s">
        <v>241</v>
      </c>
      <c r="G299" s="7">
        <v>4514597.105156</v>
      </c>
      <c r="H299" s="7">
        <v>9999043.1523744</v>
      </c>
      <c r="I299" s="18">
        <v>186.56142450000002</v>
      </c>
      <c r="J299" s="19">
        <v>714329</v>
      </c>
      <c r="K299" s="20"/>
    </row>
    <row r="300" spans="1:11" ht="15">
      <c r="A300" s="16" t="s">
        <v>247</v>
      </c>
      <c r="B300" s="17" t="e">
        <v>#N/A</v>
      </c>
      <c r="C300" s="16" t="s">
        <v>232</v>
      </c>
      <c r="D300" s="16">
        <v>50</v>
      </c>
      <c r="E300" s="16" t="s">
        <v>233</v>
      </c>
      <c r="F300" s="16" t="s">
        <v>234</v>
      </c>
      <c r="G300" s="7">
        <v>5509748.28224</v>
      </c>
      <c r="H300" s="7">
        <v>12094212.077376</v>
      </c>
      <c r="I300" s="18">
        <v>153.392109</v>
      </c>
      <c r="J300" s="19">
        <v>463850</v>
      </c>
      <c r="K300" s="20"/>
    </row>
    <row r="301" spans="1:11" ht="15">
      <c r="A301" s="16" t="s">
        <v>248</v>
      </c>
      <c r="B301" s="17" t="s">
        <v>22</v>
      </c>
      <c r="C301" s="16" t="s">
        <v>232</v>
      </c>
      <c r="D301" s="16">
        <v>50</v>
      </c>
      <c r="E301" s="16" t="s">
        <v>233</v>
      </c>
      <c r="F301" s="16" t="s">
        <v>234</v>
      </c>
      <c r="G301" s="7">
        <v>1853821.433872</v>
      </c>
      <c r="H301" s="7">
        <v>4139591.3912928</v>
      </c>
      <c r="I301" s="18">
        <v>108.31390275000001</v>
      </c>
      <c r="J301" s="19">
        <v>463850</v>
      </c>
      <c r="K301" s="20"/>
    </row>
    <row r="302" spans="1:11" ht="15">
      <c r="A302" s="16" t="s">
        <v>249</v>
      </c>
      <c r="B302" s="17" t="e">
        <v>#N/A</v>
      </c>
      <c r="C302" s="16" t="s">
        <v>246</v>
      </c>
      <c r="D302" s="16">
        <v>72</v>
      </c>
      <c r="E302" s="16" t="s">
        <v>233</v>
      </c>
      <c r="F302" s="16" t="s">
        <v>241</v>
      </c>
      <c r="G302" s="7">
        <v>4534765.55846</v>
      </c>
      <c r="H302" s="7">
        <v>10148148.890304</v>
      </c>
      <c r="I302" s="18">
        <v>171.89414475</v>
      </c>
      <c r="J302" s="19">
        <v>667944</v>
      </c>
      <c r="K302" s="20"/>
    </row>
    <row r="303" spans="1:11" ht="15">
      <c r="A303" s="16" t="s">
        <v>250</v>
      </c>
      <c r="B303" s="17" t="s">
        <v>22</v>
      </c>
      <c r="C303" s="16" t="s">
        <v>251</v>
      </c>
      <c r="D303" s="16">
        <v>46</v>
      </c>
      <c r="E303" s="16" t="s">
        <v>233</v>
      </c>
      <c r="F303" s="16" t="s">
        <v>237</v>
      </c>
      <c r="G303" s="7">
        <v>2546477.338092</v>
      </c>
      <c r="H303" s="7">
        <v>5673323.9114208</v>
      </c>
      <c r="I303" s="18">
        <v>108.08623350000002</v>
      </c>
      <c r="J303" s="19">
        <v>426742</v>
      </c>
      <c r="K303" s="20"/>
    </row>
    <row r="304" spans="1:11" ht="15">
      <c r="A304" s="16" t="s">
        <v>252</v>
      </c>
      <c r="B304" s="17" t="s">
        <v>22</v>
      </c>
      <c r="C304" s="16" t="s">
        <v>232</v>
      </c>
      <c r="D304" s="16">
        <v>95</v>
      </c>
      <c r="E304" s="16" t="s">
        <v>233</v>
      </c>
      <c r="F304" s="16" t="s">
        <v>234</v>
      </c>
      <c r="G304" s="7">
        <v>4099075.895332</v>
      </c>
      <c r="H304" s="7">
        <v>9150545.8987968</v>
      </c>
      <c r="I304" s="18">
        <v>211.24329375000002</v>
      </c>
      <c r="J304" s="19">
        <v>881315</v>
      </c>
      <c r="K304" s="20"/>
    </row>
    <row r="305" spans="1:11" ht="15">
      <c r="A305" s="16" t="s">
        <v>253</v>
      </c>
      <c r="B305" s="17" t="e">
        <v>#N/A</v>
      </c>
      <c r="C305" s="16" t="s">
        <v>141</v>
      </c>
      <c r="D305" s="16">
        <v>50</v>
      </c>
      <c r="E305" s="16" t="s">
        <v>233</v>
      </c>
      <c r="F305" s="16" t="s">
        <v>241</v>
      </c>
      <c r="G305" s="7">
        <v>2238664.365752</v>
      </c>
      <c r="H305" s="7">
        <v>4945292.527804799</v>
      </c>
      <c r="I305" s="18">
        <v>114.79960725000001</v>
      </c>
      <c r="J305" s="19">
        <v>463850</v>
      </c>
      <c r="K305" s="20"/>
    </row>
    <row r="306" spans="1:11" ht="15">
      <c r="A306" s="16" t="s">
        <v>254</v>
      </c>
      <c r="B306" s="17" t="e">
        <v>#N/A</v>
      </c>
      <c r="C306" s="16" t="s">
        <v>255</v>
      </c>
      <c r="D306" s="16">
        <v>102</v>
      </c>
      <c r="E306" s="16" t="s">
        <v>233</v>
      </c>
      <c r="F306" s="16" t="s">
        <v>237</v>
      </c>
      <c r="G306" s="7">
        <v>7834437.536556</v>
      </c>
      <c r="H306" s="7">
        <v>17437630.4377344</v>
      </c>
      <c r="I306" s="18">
        <v>261.30156075</v>
      </c>
      <c r="J306" s="19">
        <v>946254</v>
      </c>
      <c r="K306" s="20"/>
    </row>
    <row r="307" spans="1:11" ht="15">
      <c r="A307" s="16" t="s">
        <v>256</v>
      </c>
      <c r="B307" s="17" t="e">
        <v>#N/A</v>
      </c>
      <c r="C307" s="16" t="s">
        <v>232</v>
      </c>
      <c r="D307" s="16">
        <v>107</v>
      </c>
      <c r="E307" s="16" t="s">
        <v>233</v>
      </c>
      <c r="F307" s="16" t="s">
        <v>234</v>
      </c>
      <c r="G307" s="7">
        <v>6199076.718116</v>
      </c>
      <c r="H307" s="7">
        <v>13896270.9734784</v>
      </c>
      <c r="I307" s="18">
        <v>249.33740325000002</v>
      </c>
      <c r="J307" s="19">
        <v>992639</v>
      </c>
      <c r="K307" s="20"/>
    </row>
    <row r="308" spans="1:11" ht="15">
      <c r="A308" s="16" t="s">
        <v>257</v>
      </c>
      <c r="B308" s="17" t="e">
        <v>#N/A</v>
      </c>
      <c r="C308" s="16" t="s">
        <v>246</v>
      </c>
      <c r="D308" s="16">
        <v>50</v>
      </c>
      <c r="E308" s="16" t="s">
        <v>233</v>
      </c>
      <c r="F308" s="16" t="s">
        <v>241</v>
      </c>
      <c r="G308" s="7">
        <v>1604196.225868</v>
      </c>
      <c r="H308" s="7">
        <v>3571238.4920832003</v>
      </c>
      <c r="I308" s="18">
        <v>106.62278475000001</v>
      </c>
      <c r="J308" s="19">
        <v>463850</v>
      </c>
      <c r="K308" s="20"/>
    </row>
    <row r="309" spans="1:11" ht="15">
      <c r="A309" s="16" t="s">
        <v>258</v>
      </c>
      <c r="B309" s="17" t="s">
        <v>22</v>
      </c>
      <c r="C309" s="16" t="s">
        <v>232</v>
      </c>
      <c r="D309" s="16">
        <v>60</v>
      </c>
      <c r="E309" s="16" t="s">
        <v>233</v>
      </c>
      <c r="F309" s="16" t="s">
        <v>234</v>
      </c>
      <c r="G309" s="7">
        <v>4518893.1308120005</v>
      </c>
      <c r="H309" s="7">
        <v>9873600.7639488</v>
      </c>
      <c r="I309" s="18">
        <v>162.99025125000003</v>
      </c>
      <c r="J309" s="19">
        <v>556620</v>
      </c>
      <c r="K309" s="20"/>
    </row>
    <row r="310" spans="1:11" ht="15">
      <c r="A310" s="16" t="s">
        <v>259</v>
      </c>
      <c r="B310" s="17" t="s">
        <v>22</v>
      </c>
      <c r="C310" s="16" t="s">
        <v>260</v>
      </c>
      <c r="D310" s="16">
        <v>78</v>
      </c>
      <c r="E310" s="16" t="s">
        <v>233</v>
      </c>
      <c r="F310" s="16" t="s">
        <v>241</v>
      </c>
      <c r="G310" s="7">
        <v>3111849.799068</v>
      </c>
      <c r="H310" s="7">
        <v>6847018.3177632</v>
      </c>
      <c r="I310" s="18">
        <v>176.58588600000002</v>
      </c>
      <c r="J310" s="19">
        <v>723606</v>
      </c>
      <c r="K310" s="20"/>
    </row>
    <row r="311" spans="1:11" ht="15">
      <c r="A311" s="8" t="s">
        <v>261</v>
      </c>
      <c r="B311" s="17"/>
      <c r="C311" s="16"/>
      <c r="D311" s="7">
        <f>SUM(D291:D310)</f>
        <v>1549</v>
      </c>
      <c r="E311" s="1"/>
      <c r="F311" s="16"/>
      <c r="G311" s="12">
        <f>SUBTOTAL(9,G291:G310)</f>
        <v>92498561.43890402</v>
      </c>
      <c r="H311" s="12">
        <f>SUBTOTAL(9,H291:H310)</f>
        <v>204801321.6033696</v>
      </c>
      <c r="I311" s="7">
        <f>SUBTOTAL(9,I291:I310)</f>
        <v>3773.8086817500007</v>
      </c>
      <c r="J311" s="12">
        <f>SUBTOTAL(9,J291:J310)</f>
        <v>14370073</v>
      </c>
      <c r="K311" s="20"/>
    </row>
    <row r="312" spans="1:11" ht="15">
      <c r="A312" s="21"/>
      <c r="B312" s="22"/>
      <c r="C312" s="21"/>
      <c r="D312" s="21"/>
      <c r="E312" s="10"/>
      <c r="F312" s="21"/>
      <c r="G312" s="11"/>
      <c r="H312" s="11"/>
      <c r="I312" s="23"/>
      <c r="J312" s="24"/>
      <c r="K312" s="20"/>
    </row>
    <row r="313" spans="1:11" ht="15">
      <c r="A313" s="20" t="s">
        <v>586</v>
      </c>
      <c r="B313" s="22"/>
      <c r="C313" s="21"/>
      <c r="D313" s="21"/>
      <c r="E313" s="10"/>
      <c r="F313" s="21"/>
      <c r="G313" s="11"/>
      <c r="H313" s="11"/>
      <c r="I313" s="23"/>
      <c r="J313" s="24"/>
      <c r="K313" s="20"/>
    </row>
    <row r="314" spans="1:11" ht="15">
      <c r="A314" s="20" t="s">
        <v>31</v>
      </c>
      <c r="B314" s="22"/>
      <c r="C314" s="21"/>
      <c r="D314" s="21"/>
      <c r="E314" s="10"/>
      <c r="F314" s="21"/>
      <c r="G314" s="11"/>
      <c r="H314" s="11"/>
      <c r="I314" s="23"/>
      <c r="J314" s="24"/>
      <c r="K314" s="20"/>
    </row>
    <row r="315" spans="1:11" ht="15">
      <c r="A315" s="20" t="s">
        <v>587</v>
      </c>
      <c r="B315" s="22"/>
      <c r="C315" s="21"/>
      <c r="D315" s="21"/>
      <c r="E315" s="10"/>
      <c r="F315" s="21"/>
      <c r="G315" s="11"/>
      <c r="H315" s="11"/>
      <c r="I315" s="23"/>
      <c r="J315" s="24"/>
      <c r="K315" s="20"/>
    </row>
    <row r="316" spans="1:11" ht="15">
      <c r="A316" s="20" t="s">
        <v>32</v>
      </c>
      <c r="B316" s="22"/>
      <c r="C316" s="21"/>
      <c r="D316" s="21"/>
      <c r="E316" s="10"/>
      <c r="F316" s="21"/>
      <c r="G316" s="11"/>
      <c r="H316" s="11"/>
      <c r="I316" s="23"/>
      <c r="J316" s="24"/>
      <c r="K316" s="20"/>
    </row>
    <row r="317" spans="1:11" ht="15">
      <c r="A317" s="20"/>
      <c r="B317" s="22"/>
      <c r="C317" s="21"/>
      <c r="D317" s="21"/>
      <c r="E317" s="10"/>
      <c r="F317" s="21"/>
      <c r="G317" s="11"/>
      <c r="H317" s="11"/>
      <c r="I317" s="23"/>
      <c r="J317" s="24"/>
      <c r="K317" s="20"/>
    </row>
    <row r="318" spans="1:11" ht="15">
      <c r="A318" s="32" t="s">
        <v>590</v>
      </c>
      <c r="B318" s="32"/>
      <c r="C318" s="32"/>
      <c r="D318" s="32"/>
      <c r="E318" s="32"/>
      <c r="F318" s="32"/>
      <c r="G318" s="32"/>
      <c r="H318" s="32"/>
      <c r="I318" s="32"/>
      <c r="J318" s="32"/>
      <c r="K318" s="20"/>
    </row>
    <row r="319" spans="1:11" ht="15">
      <c r="A319" s="32" t="s">
        <v>605</v>
      </c>
      <c r="B319" s="32"/>
      <c r="C319" s="32"/>
      <c r="D319" s="32"/>
      <c r="E319" s="32"/>
      <c r="F319" s="32"/>
      <c r="G319" s="32"/>
      <c r="H319" s="32"/>
      <c r="I319" s="32"/>
      <c r="J319" s="32"/>
      <c r="K319" s="20"/>
    </row>
    <row r="320" ht="15">
      <c r="K320" s="20"/>
    </row>
    <row r="321" spans="1:11" ht="15">
      <c r="A321" s="1"/>
      <c r="B321" s="2"/>
      <c r="C321" s="1"/>
      <c r="D321" s="1"/>
      <c r="E321" s="1" t="s">
        <v>0</v>
      </c>
      <c r="F321" s="1" t="s">
        <v>0</v>
      </c>
      <c r="G321" s="3" t="s">
        <v>1</v>
      </c>
      <c r="H321" s="31" t="s">
        <v>2</v>
      </c>
      <c r="I321" s="31"/>
      <c r="J321" s="31"/>
      <c r="K321" s="20"/>
    </row>
    <row r="322" spans="1:11" ht="15">
      <c r="A322" s="1" t="s">
        <v>3</v>
      </c>
      <c r="B322" s="2"/>
      <c r="C322" s="1" t="s">
        <v>4</v>
      </c>
      <c r="D322" s="2" t="s">
        <v>5</v>
      </c>
      <c r="E322" s="1" t="s">
        <v>6</v>
      </c>
      <c r="F322" s="1" t="s">
        <v>7</v>
      </c>
      <c r="G322" s="3" t="s">
        <v>8</v>
      </c>
      <c r="H322" s="26" t="s">
        <v>9</v>
      </c>
      <c r="I322" s="5" t="s">
        <v>10</v>
      </c>
      <c r="J322" s="6" t="s">
        <v>11</v>
      </c>
      <c r="K322" s="20"/>
    </row>
    <row r="323" spans="1:11" ht="15">
      <c r="A323" s="16" t="s">
        <v>262</v>
      </c>
      <c r="B323" s="17" t="s">
        <v>22</v>
      </c>
      <c r="C323" s="16" t="s">
        <v>263</v>
      </c>
      <c r="D323" s="16">
        <v>94</v>
      </c>
      <c r="E323" s="16" t="s">
        <v>84</v>
      </c>
      <c r="F323" s="16" t="s">
        <v>264</v>
      </c>
      <c r="G323" s="7">
        <v>3838787.2501600003</v>
      </c>
      <c r="H323" s="7">
        <v>8506092.750384</v>
      </c>
      <c r="I323" s="18">
        <v>210.50437575</v>
      </c>
      <c r="J323" s="19">
        <v>872038</v>
      </c>
      <c r="K323" s="20"/>
    </row>
    <row r="324" spans="1:11" ht="15">
      <c r="A324" s="16" t="s">
        <v>265</v>
      </c>
      <c r="B324" s="17" t="s">
        <v>22</v>
      </c>
      <c r="C324" s="16" t="s">
        <v>263</v>
      </c>
      <c r="D324" s="16">
        <v>152</v>
      </c>
      <c r="E324" s="16" t="s">
        <v>84</v>
      </c>
      <c r="F324" s="16" t="s">
        <v>264</v>
      </c>
      <c r="G324" s="7">
        <v>10237034.894112</v>
      </c>
      <c r="H324" s="7">
        <v>22540421.4458688</v>
      </c>
      <c r="I324" s="18">
        <v>389.07790650000004</v>
      </c>
      <c r="J324" s="19">
        <v>1410104</v>
      </c>
      <c r="K324" s="20"/>
    </row>
    <row r="325" spans="1:11" ht="15">
      <c r="A325" s="16" t="s">
        <v>266</v>
      </c>
      <c r="B325" s="17" t="e">
        <v>#N/A</v>
      </c>
      <c r="C325" s="16" t="s">
        <v>263</v>
      </c>
      <c r="D325" s="16">
        <v>95</v>
      </c>
      <c r="E325" s="16" t="s">
        <v>84</v>
      </c>
      <c r="F325" s="16" t="s">
        <v>267</v>
      </c>
      <c r="G325" s="7">
        <v>10078276.878384</v>
      </c>
      <c r="H325" s="7">
        <v>22228542.9081216</v>
      </c>
      <c r="I325" s="18">
        <v>281.207988</v>
      </c>
      <c r="J325" s="19">
        <v>881315</v>
      </c>
      <c r="K325" s="20"/>
    </row>
    <row r="326" spans="1:11" ht="15">
      <c r="A326" s="16" t="s">
        <v>268</v>
      </c>
      <c r="B326" s="17" t="e">
        <v>#N/A</v>
      </c>
      <c r="C326" s="16" t="s">
        <v>263</v>
      </c>
      <c r="D326" s="16">
        <v>61</v>
      </c>
      <c r="E326" s="16" t="s">
        <v>84</v>
      </c>
      <c r="F326" s="16" t="s">
        <v>269</v>
      </c>
      <c r="G326" s="7">
        <v>4467826.56004</v>
      </c>
      <c r="H326" s="7">
        <v>9981315.294096</v>
      </c>
      <c r="I326" s="18">
        <v>152.15090475000002</v>
      </c>
      <c r="J326" s="19">
        <v>565897</v>
      </c>
      <c r="K326" s="20"/>
    </row>
    <row r="327" spans="1:11" ht="15">
      <c r="A327" s="16" t="s">
        <v>270</v>
      </c>
      <c r="B327" s="17" t="e">
        <v>#N/A</v>
      </c>
      <c r="C327" s="16" t="s">
        <v>176</v>
      </c>
      <c r="D327" s="16">
        <v>84</v>
      </c>
      <c r="E327" s="16" t="s">
        <v>84</v>
      </c>
      <c r="F327" s="16" t="s">
        <v>269</v>
      </c>
      <c r="G327" s="7">
        <v>9732157.774492</v>
      </c>
      <c r="H327" s="7">
        <v>21617542.7087808</v>
      </c>
      <c r="I327" s="18">
        <v>249.04213725</v>
      </c>
      <c r="J327" s="19">
        <v>779268</v>
      </c>
      <c r="K327" s="20"/>
    </row>
    <row r="328" spans="1:11" ht="15">
      <c r="A328" s="16" t="s">
        <v>271</v>
      </c>
      <c r="B328" s="17" t="e">
        <v>#N/A</v>
      </c>
      <c r="C328" s="16" t="s">
        <v>263</v>
      </c>
      <c r="D328" s="16">
        <v>120</v>
      </c>
      <c r="E328" s="16" t="s">
        <v>84</v>
      </c>
      <c r="F328" s="16" t="s">
        <v>264</v>
      </c>
      <c r="G328" s="7">
        <v>6694171.163624</v>
      </c>
      <c r="H328" s="7">
        <v>14942012.7926976</v>
      </c>
      <c r="I328" s="18">
        <v>280.90869</v>
      </c>
      <c r="J328" s="19">
        <v>1113240</v>
      </c>
      <c r="K328" s="20"/>
    </row>
    <row r="329" spans="1:11" ht="15">
      <c r="A329" s="16" t="s">
        <v>272</v>
      </c>
      <c r="B329" s="17" t="e">
        <v>#N/A</v>
      </c>
      <c r="C329" s="16" t="s">
        <v>263</v>
      </c>
      <c r="D329" s="16">
        <v>130</v>
      </c>
      <c r="E329" s="16" t="s">
        <v>84</v>
      </c>
      <c r="F329" s="16" t="s">
        <v>269</v>
      </c>
      <c r="G329" s="7">
        <v>16741897.262736</v>
      </c>
      <c r="H329" s="7">
        <v>36971180.8805664</v>
      </c>
      <c r="I329" s="18">
        <v>413.86169025000004</v>
      </c>
      <c r="J329" s="19">
        <v>1206010</v>
      </c>
      <c r="K329" s="20"/>
    </row>
    <row r="330" spans="1:11" ht="15">
      <c r="A330" s="16" t="s">
        <v>273</v>
      </c>
      <c r="B330" s="17" t="s">
        <v>22</v>
      </c>
      <c r="C330" s="16" t="s">
        <v>263</v>
      </c>
      <c r="D330" s="16">
        <v>43</v>
      </c>
      <c r="E330" s="16" t="s">
        <v>84</v>
      </c>
      <c r="F330" s="16" t="s">
        <v>267</v>
      </c>
      <c r="G330" s="7">
        <v>2244160.319696</v>
      </c>
      <c r="H330" s="7">
        <v>5052599.867270401</v>
      </c>
      <c r="I330" s="18">
        <v>96.84298950000002</v>
      </c>
      <c r="J330" s="19">
        <v>398911</v>
      </c>
      <c r="K330" s="20"/>
    </row>
    <row r="331" spans="1:11" ht="15">
      <c r="A331" s="8" t="s">
        <v>274</v>
      </c>
      <c r="B331" s="17"/>
      <c r="C331" s="16"/>
      <c r="D331" s="16">
        <f>SUM(D323:D330)</f>
        <v>779</v>
      </c>
      <c r="E331" s="1"/>
      <c r="F331" s="16"/>
      <c r="G331" s="12">
        <f>SUBTOTAL(9,G323:G330)</f>
        <v>64034312.10324401</v>
      </c>
      <c r="H331" s="12">
        <f>SUBTOTAL(9,H323:H330)</f>
        <v>141839708.6477856</v>
      </c>
      <c r="I331" s="7">
        <f>SUBTOTAL(9,I323:I330)</f>
        <v>2073.5966820000003</v>
      </c>
      <c r="J331" s="12">
        <f>SUBTOTAL(9,J323:J330)</f>
        <v>7226783</v>
      </c>
      <c r="K331" s="20"/>
    </row>
    <row r="332" spans="1:11" ht="15">
      <c r="A332" s="21"/>
      <c r="B332" s="22"/>
      <c r="C332" s="21"/>
      <c r="D332" s="21"/>
      <c r="E332" s="10"/>
      <c r="F332" s="21"/>
      <c r="G332" s="11"/>
      <c r="H332" s="11"/>
      <c r="I332" s="23"/>
      <c r="J332" s="24"/>
      <c r="K332" s="20"/>
    </row>
    <row r="333" spans="1:11" ht="15">
      <c r="A333" s="20" t="s">
        <v>586</v>
      </c>
      <c r="B333" s="22"/>
      <c r="C333" s="21"/>
      <c r="D333" s="21"/>
      <c r="E333" s="10"/>
      <c r="F333" s="21"/>
      <c r="G333" s="11"/>
      <c r="H333" s="11"/>
      <c r="I333" s="23"/>
      <c r="J333" s="24"/>
      <c r="K333" s="20"/>
    </row>
    <row r="334" spans="1:11" ht="15">
      <c r="A334" s="20" t="s">
        <v>31</v>
      </c>
      <c r="B334" s="22"/>
      <c r="C334" s="21"/>
      <c r="D334" s="21"/>
      <c r="E334" s="10"/>
      <c r="F334" s="21"/>
      <c r="G334" s="11"/>
      <c r="H334" s="11"/>
      <c r="I334" s="23"/>
      <c r="J334" s="24"/>
      <c r="K334" s="20"/>
    </row>
    <row r="335" spans="1:11" ht="15">
      <c r="A335" s="20" t="s">
        <v>587</v>
      </c>
      <c r="B335" s="22"/>
      <c r="C335" s="21"/>
      <c r="D335" s="21"/>
      <c r="E335" s="10"/>
      <c r="F335" s="21"/>
      <c r="G335" s="11"/>
      <c r="H335" s="11"/>
      <c r="I335" s="23"/>
      <c r="J335" s="24"/>
      <c r="K335" s="20"/>
    </row>
    <row r="336" spans="1:11" ht="15">
      <c r="A336" s="20" t="s">
        <v>32</v>
      </c>
      <c r="B336" s="22"/>
      <c r="C336" s="21"/>
      <c r="D336" s="21"/>
      <c r="E336" s="10"/>
      <c r="F336" s="21"/>
      <c r="G336" s="11"/>
      <c r="H336" s="11"/>
      <c r="I336" s="23"/>
      <c r="J336" s="24"/>
      <c r="K336" s="20"/>
    </row>
    <row r="337" spans="1:11" ht="15">
      <c r="A337" s="20"/>
      <c r="B337" s="22"/>
      <c r="C337" s="21"/>
      <c r="D337" s="21"/>
      <c r="E337" s="10"/>
      <c r="F337" s="21"/>
      <c r="G337" s="11"/>
      <c r="H337" s="11"/>
      <c r="I337" s="23"/>
      <c r="J337" s="24"/>
      <c r="K337" s="20"/>
    </row>
    <row r="338" spans="1:11" ht="15">
      <c r="A338" s="32" t="s">
        <v>590</v>
      </c>
      <c r="B338" s="32"/>
      <c r="C338" s="32"/>
      <c r="D338" s="32"/>
      <c r="E338" s="32"/>
      <c r="F338" s="32"/>
      <c r="G338" s="32"/>
      <c r="H338" s="32"/>
      <c r="I338" s="32"/>
      <c r="J338" s="32"/>
      <c r="K338" s="20"/>
    </row>
    <row r="339" spans="1:11" ht="15">
      <c r="A339" s="32" t="s">
        <v>606</v>
      </c>
      <c r="B339" s="32"/>
      <c r="C339" s="32"/>
      <c r="D339" s="32"/>
      <c r="E339" s="32"/>
      <c r="F339" s="32"/>
      <c r="G339" s="32"/>
      <c r="H339" s="32"/>
      <c r="I339" s="32"/>
      <c r="J339" s="32"/>
      <c r="K339" s="20"/>
    </row>
    <row r="340" ht="15">
      <c r="K340" s="20"/>
    </row>
    <row r="341" spans="1:11" ht="15">
      <c r="A341" s="1"/>
      <c r="B341" s="2"/>
      <c r="C341" s="1"/>
      <c r="D341" s="1"/>
      <c r="E341" s="1" t="s">
        <v>0</v>
      </c>
      <c r="F341" s="1" t="s">
        <v>0</v>
      </c>
      <c r="G341" s="3" t="s">
        <v>1</v>
      </c>
      <c r="H341" s="31" t="s">
        <v>2</v>
      </c>
      <c r="I341" s="31"/>
      <c r="J341" s="31"/>
      <c r="K341" s="20"/>
    </row>
    <row r="342" spans="1:11" ht="15">
      <c r="A342" s="1" t="s">
        <v>3</v>
      </c>
      <c r="B342" s="2"/>
      <c r="C342" s="1" t="s">
        <v>4</v>
      </c>
      <c r="D342" s="2" t="s">
        <v>5</v>
      </c>
      <c r="E342" s="1" t="s">
        <v>6</v>
      </c>
      <c r="F342" s="1" t="s">
        <v>7</v>
      </c>
      <c r="G342" s="3" t="s">
        <v>8</v>
      </c>
      <c r="H342" s="26" t="s">
        <v>9</v>
      </c>
      <c r="I342" s="5" t="s">
        <v>10</v>
      </c>
      <c r="J342" s="6" t="s">
        <v>11</v>
      </c>
      <c r="K342" s="20"/>
    </row>
    <row r="343" spans="1:11" ht="15">
      <c r="A343" s="16" t="s">
        <v>275</v>
      </c>
      <c r="B343" s="17" t="e">
        <v>#N/A</v>
      </c>
      <c r="C343" s="16" t="s">
        <v>276</v>
      </c>
      <c r="D343" s="16">
        <v>90</v>
      </c>
      <c r="E343" s="16" t="s">
        <v>277</v>
      </c>
      <c r="F343" s="16" t="s">
        <v>278</v>
      </c>
      <c r="G343" s="7">
        <v>6005893.207512001</v>
      </c>
      <c r="H343" s="7">
        <v>13377165.4980288</v>
      </c>
      <c r="I343" s="18">
        <v>221.35040100000003</v>
      </c>
      <c r="J343" s="19">
        <v>834930</v>
      </c>
      <c r="K343" s="20"/>
    </row>
    <row r="344" spans="1:11" ht="15">
      <c r="A344" s="16" t="s">
        <v>279</v>
      </c>
      <c r="B344" s="17" t="e">
        <v>#N/A</v>
      </c>
      <c r="C344" s="16" t="s">
        <v>236</v>
      </c>
      <c r="D344" s="16">
        <v>90</v>
      </c>
      <c r="E344" s="16" t="s">
        <v>277</v>
      </c>
      <c r="F344" s="16" t="s">
        <v>280</v>
      </c>
      <c r="G344" s="7">
        <v>4775270.145016</v>
      </c>
      <c r="H344" s="7">
        <v>10639128.4980384</v>
      </c>
      <c r="I344" s="18">
        <v>209.50019175</v>
      </c>
      <c r="J344" s="19">
        <v>834930</v>
      </c>
      <c r="K344" s="20"/>
    </row>
    <row r="345" spans="1:11" ht="15">
      <c r="A345" s="16" t="s">
        <v>281</v>
      </c>
      <c r="B345" s="17" t="e">
        <v>#N/A</v>
      </c>
      <c r="C345" s="16" t="s">
        <v>276</v>
      </c>
      <c r="D345" s="16">
        <v>99</v>
      </c>
      <c r="E345" s="16" t="s">
        <v>277</v>
      </c>
      <c r="F345" s="16" t="s">
        <v>282</v>
      </c>
      <c r="G345" s="7">
        <v>6375389.587336</v>
      </c>
      <c r="H345" s="7">
        <v>14194535.4596064</v>
      </c>
      <c r="I345" s="18">
        <v>241.60023525</v>
      </c>
      <c r="J345" s="19">
        <v>918423</v>
      </c>
      <c r="K345" s="20"/>
    </row>
    <row r="346" spans="1:11" ht="15">
      <c r="A346" s="16" t="s">
        <v>283</v>
      </c>
      <c r="B346" s="17" t="s">
        <v>22</v>
      </c>
      <c r="C346" s="16" t="s">
        <v>276</v>
      </c>
      <c r="D346" s="16">
        <v>100</v>
      </c>
      <c r="E346" s="16" t="s">
        <v>277</v>
      </c>
      <c r="F346" s="16" t="s">
        <v>278</v>
      </c>
      <c r="G346" s="7">
        <v>8126808.010956001</v>
      </c>
      <c r="H346" s="7">
        <v>18023019.7762944</v>
      </c>
      <c r="I346" s="18">
        <v>264.04656975</v>
      </c>
      <c r="J346" s="19">
        <v>927700</v>
      </c>
      <c r="K346" s="20"/>
    </row>
    <row r="347" spans="1:11" ht="15">
      <c r="A347" s="25" t="s">
        <v>284</v>
      </c>
      <c r="B347" s="17" t="e">
        <v>#N/A</v>
      </c>
      <c r="C347" s="16" t="s">
        <v>276</v>
      </c>
      <c r="D347" s="25">
        <v>42</v>
      </c>
      <c r="E347" s="16" t="s">
        <v>277</v>
      </c>
      <c r="F347" s="16" t="s">
        <v>282</v>
      </c>
      <c r="G347" s="7">
        <v>11095993.571912</v>
      </c>
      <c r="H347" s="7">
        <v>24463423.8225888</v>
      </c>
      <c r="I347" s="18">
        <v>195.86392125</v>
      </c>
      <c r="J347" s="19">
        <v>389634</v>
      </c>
      <c r="K347" s="20"/>
    </row>
    <row r="348" spans="1:11" ht="15">
      <c r="A348" s="16" t="s">
        <v>285</v>
      </c>
      <c r="B348" s="17" t="e">
        <v>#N/A</v>
      </c>
      <c r="C348" s="16" t="s">
        <v>276</v>
      </c>
      <c r="D348" s="16">
        <v>45</v>
      </c>
      <c r="E348" s="16" t="s">
        <v>277</v>
      </c>
      <c r="F348" s="16" t="s">
        <v>282</v>
      </c>
      <c r="G348" s="7">
        <v>2723243.944604</v>
      </c>
      <c r="H348" s="7">
        <v>6060082.6670496</v>
      </c>
      <c r="I348" s="18">
        <v>108.321954</v>
      </c>
      <c r="J348" s="19">
        <v>417465</v>
      </c>
      <c r="K348" s="20"/>
    </row>
    <row r="349" spans="1:11" ht="15">
      <c r="A349" s="16" t="s">
        <v>286</v>
      </c>
      <c r="B349" s="17" t="e">
        <v>#N/A</v>
      </c>
      <c r="C349" s="16" t="s">
        <v>276</v>
      </c>
      <c r="D349" s="16">
        <v>154</v>
      </c>
      <c r="E349" s="16" t="s">
        <v>277</v>
      </c>
      <c r="F349" s="16" t="s">
        <v>282</v>
      </c>
      <c r="G349" s="7">
        <v>11757023.044908</v>
      </c>
      <c r="H349" s="7">
        <v>26394801.7077792</v>
      </c>
      <c r="I349" s="18">
        <v>381.376908</v>
      </c>
      <c r="J349" s="19">
        <v>1428658</v>
      </c>
      <c r="K349" s="20"/>
    </row>
    <row r="350" spans="1:11" ht="15">
      <c r="A350" s="16" t="s">
        <v>287</v>
      </c>
      <c r="B350" s="17" t="s">
        <v>22</v>
      </c>
      <c r="C350" s="16" t="s">
        <v>276</v>
      </c>
      <c r="D350" s="16">
        <v>32</v>
      </c>
      <c r="E350" s="16" t="s">
        <v>277</v>
      </c>
      <c r="F350" s="16" t="s">
        <v>282</v>
      </c>
      <c r="G350" s="7">
        <v>2576897.960108</v>
      </c>
      <c r="H350" s="7">
        <v>5750230.2542592</v>
      </c>
      <c r="I350" s="18">
        <v>82.31154675000002</v>
      </c>
      <c r="J350" s="19">
        <v>296864</v>
      </c>
      <c r="K350" s="20"/>
    </row>
    <row r="351" spans="1:11" ht="15">
      <c r="A351" s="16" t="s">
        <v>288</v>
      </c>
      <c r="B351" s="17" t="s">
        <v>22</v>
      </c>
      <c r="C351" s="16" t="s">
        <v>276</v>
      </c>
      <c r="D351" s="16">
        <v>57</v>
      </c>
      <c r="E351" s="16" t="s">
        <v>277</v>
      </c>
      <c r="F351" s="16" t="s">
        <v>282</v>
      </c>
      <c r="G351" s="7">
        <v>4308170.283288</v>
      </c>
      <c r="H351" s="7">
        <v>9469281.679891199</v>
      </c>
      <c r="I351" s="18">
        <v>151.935165</v>
      </c>
      <c r="J351" s="19">
        <v>528789</v>
      </c>
      <c r="K351" s="20"/>
    </row>
    <row r="352" spans="1:11" ht="15">
      <c r="A352" s="8" t="s">
        <v>289</v>
      </c>
      <c r="B352" s="17"/>
      <c r="C352" s="16"/>
      <c r="D352" s="16">
        <f>SUM(D343:D351)</f>
        <v>709</v>
      </c>
      <c r="E352" s="1"/>
      <c r="F352" s="16"/>
      <c r="G352" s="12">
        <f>SUBTOTAL(9,G343:G351)</f>
        <v>57744689.75564001</v>
      </c>
      <c r="H352" s="12">
        <f>SUBTOTAL(9,H343:H351)</f>
        <v>128371669.363536</v>
      </c>
      <c r="I352" s="7">
        <f>SUBTOTAL(9,I343:I351)</f>
        <v>1856.30689275</v>
      </c>
      <c r="J352" s="12">
        <f>SUBTOTAL(9,J343:J351)</f>
        <v>6577393</v>
      </c>
      <c r="K352" s="20"/>
    </row>
    <row r="353" spans="1:11" ht="15">
      <c r="A353" s="21"/>
      <c r="B353" s="22"/>
      <c r="C353" s="21"/>
      <c r="D353" s="21"/>
      <c r="E353" s="10"/>
      <c r="F353" s="21"/>
      <c r="G353" s="11"/>
      <c r="H353" s="11"/>
      <c r="I353" s="23"/>
      <c r="J353" s="24"/>
      <c r="K353" s="20"/>
    </row>
    <row r="354" spans="1:11" ht="15">
      <c r="A354" s="20" t="s">
        <v>586</v>
      </c>
      <c r="B354" s="22"/>
      <c r="C354" s="21"/>
      <c r="D354" s="21"/>
      <c r="E354" s="10"/>
      <c r="F354" s="21"/>
      <c r="G354" s="11"/>
      <c r="H354" s="11"/>
      <c r="I354" s="23"/>
      <c r="J354" s="24"/>
      <c r="K354" s="20"/>
    </row>
    <row r="355" spans="1:11" ht="15">
      <c r="A355" s="20" t="s">
        <v>31</v>
      </c>
      <c r="B355" s="22"/>
      <c r="C355" s="21"/>
      <c r="D355" s="21"/>
      <c r="E355" s="10"/>
      <c r="F355" s="21"/>
      <c r="G355" s="11"/>
      <c r="H355" s="11"/>
      <c r="I355" s="23"/>
      <c r="J355" s="24"/>
      <c r="K355" s="20"/>
    </row>
    <row r="356" spans="1:11" ht="15">
      <c r="A356" s="20" t="s">
        <v>587</v>
      </c>
      <c r="B356" s="22"/>
      <c r="C356" s="21"/>
      <c r="D356" s="21"/>
      <c r="E356" s="10"/>
      <c r="F356" s="21"/>
      <c r="G356" s="11"/>
      <c r="H356" s="11"/>
      <c r="I356" s="23"/>
      <c r="J356" s="24"/>
      <c r="K356" s="20"/>
    </row>
    <row r="357" spans="1:11" ht="15">
      <c r="A357" s="20" t="s">
        <v>32</v>
      </c>
      <c r="B357" s="22"/>
      <c r="C357" s="21"/>
      <c r="D357" s="21"/>
      <c r="E357" s="10"/>
      <c r="F357" s="21"/>
      <c r="G357" s="11"/>
      <c r="H357" s="11"/>
      <c r="I357" s="23"/>
      <c r="J357" s="24"/>
      <c r="K357" s="20"/>
    </row>
    <row r="358" spans="1:11" ht="15">
      <c r="A358" s="20"/>
      <c r="B358" s="22"/>
      <c r="C358" s="21"/>
      <c r="D358" s="21"/>
      <c r="E358" s="10"/>
      <c r="F358" s="21"/>
      <c r="G358" s="11"/>
      <c r="H358" s="11"/>
      <c r="I358" s="23"/>
      <c r="J358" s="24"/>
      <c r="K358" s="20"/>
    </row>
    <row r="359" spans="1:11" ht="15">
      <c r="A359" s="32" t="s">
        <v>590</v>
      </c>
      <c r="B359" s="32"/>
      <c r="C359" s="32"/>
      <c r="D359" s="32"/>
      <c r="E359" s="32"/>
      <c r="F359" s="32"/>
      <c r="G359" s="32"/>
      <c r="H359" s="32"/>
      <c r="I359" s="32"/>
      <c r="J359" s="32"/>
      <c r="K359" s="20"/>
    </row>
    <row r="360" spans="1:11" ht="15">
      <c r="A360" s="32" t="s">
        <v>607</v>
      </c>
      <c r="B360" s="32"/>
      <c r="C360" s="32"/>
      <c r="D360" s="32"/>
      <c r="E360" s="32"/>
      <c r="F360" s="32"/>
      <c r="G360" s="32"/>
      <c r="H360" s="32"/>
      <c r="I360" s="32"/>
      <c r="J360" s="32"/>
      <c r="K360" s="20"/>
    </row>
    <row r="361" ht="15">
      <c r="K361" s="20"/>
    </row>
    <row r="362" spans="1:11" ht="15">
      <c r="A362" s="1"/>
      <c r="B362" s="2"/>
      <c r="C362" s="1"/>
      <c r="D362" s="1"/>
      <c r="E362" s="1" t="s">
        <v>0</v>
      </c>
      <c r="F362" s="1" t="s">
        <v>0</v>
      </c>
      <c r="G362" s="3" t="s">
        <v>1</v>
      </c>
      <c r="H362" s="31" t="s">
        <v>2</v>
      </c>
      <c r="I362" s="31"/>
      <c r="J362" s="31"/>
      <c r="K362" s="20"/>
    </row>
    <row r="363" spans="1:11" ht="15">
      <c r="A363" s="1" t="s">
        <v>3</v>
      </c>
      <c r="B363" s="2"/>
      <c r="C363" s="1" t="s">
        <v>4</v>
      </c>
      <c r="D363" s="2" t="s">
        <v>5</v>
      </c>
      <c r="E363" s="1" t="s">
        <v>6</v>
      </c>
      <c r="F363" s="1" t="s">
        <v>7</v>
      </c>
      <c r="G363" s="3" t="s">
        <v>8</v>
      </c>
      <c r="H363" s="26" t="s">
        <v>9</v>
      </c>
      <c r="I363" s="5" t="s">
        <v>10</v>
      </c>
      <c r="J363" s="6" t="s">
        <v>11</v>
      </c>
      <c r="K363" s="20"/>
    </row>
    <row r="364" spans="1:11" ht="15">
      <c r="A364" s="16" t="s">
        <v>290</v>
      </c>
      <c r="B364" s="17" t="e">
        <v>#N/A</v>
      </c>
      <c r="C364" s="16" t="s">
        <v>291</v>
      </c>
      <c r="D364" s="16">
        <v>85</v>
      </c>
      <c r="E364" s="16" t="s">
        <v>292</v>
      </c>
      <c r="F364" s="16" t="s">
        <v>293</v>
      </c>
      <c r="G364" s="7">
        <v>5300885.8623399995</v>
      </c>
      <c r="H364" s="7">
        <v>11694183.569616001</v>
      </c>
      <c r="I364" s="18">
        <v>211.7247375</v>
      </c>
      <c r="J364" s="19">
        <v>788545</v>
      </c>
      <c r="K364" s="20"/>
    </row>
    <row r="365" spans="1:11" ht="15">
      <c r="A365" s="16" t="s">
        <v>294</v>
      </c>
      <c r="B365" s="17" t="e">
        <v>#N/A</v>
      </c>
      <c r="C365" s="16" t="s">
        <v>295</v>
      </c>
      <c r="D365" s="16">
        <v>60</v>
      </c>
      <c r="E365" s="16" t="s">
        <v>292</v>
      </c>
      <c r="F365" s="16" t="s">
        <v>296</v>
      </c>
      <c r="G365" s="7">
        <v>4687859.307456</v>
      </c>
      <c r="H365" s="7">
        <v>10397919.287894402</v>
      </c>
      <c r="I365" s="18">
        <v>156.45626775</v>
      </c>
      <c r="J365" s="19">
        <v>556620</v>
      </c>
      <c r="K365" s="20"/>
    </row>
    <row r="366" spans="1:11" ht="15">
      <c r="A366" s="16" t="s">
        <v>297</v>
      </c>
      <c r="B366" s="17" t="e">
        <v>#N/A</v>
      </c>
      <c r="C366" s="16" t="s">
        <v>295</v>
      </c>
      <c r="D366" s="16">
        <v>60</v>
      </c>
      <c r="E366" s="16" t="s">
        <v>292</v>
      </c>
      <c r="F366" s="16" t="s">
        <v>296</v>
      </c>
      <c r="G366" s="7">
        <v>5041111.540036</v>
      </c>
      <c r="H366" s="7">
        <v>11197017.6960864</v>
      </c>
      <c r="I366" s="18">
        <v>159.13515</v>
      </c>
      <c r="J366" s="19">
        <v>556620</v>
      </c>
      <c r="K366" s="20"/>
    </row>
    <row r="367" spans="1:11" ht="15">
      <c r="A367" s="16" t="s">
        <v>298</v>
      </c>
      <c r="B367" s="17" t="s">
        <v>22</v>
      </c>
      <c r="C367" s="16" t="s">
        <v>299</v>
      </c>
      <c r="D367" s="16">
        <v>58</v>
      </c>
      <c r="E367" s="16" t="s">
        <v>292</v>
      </c>
      <c r="F367" s="16" t="s">
        <v>300</v>
      </c>
      <c r="G367" s="7">
        <v>2917432.21448</v>
      </c>
      <c r="H367" s="7">
        <v>6433493.014752001</v>
      </c>
      <c r="I367" s="18">
        <v>137.1518565</v>
      </c>
      <c r="J367" s="19">
        <v>538066</v>
      </c>
      <c r="K367" s="20"/>
    </row>
    <row r="368" spans="1:11" ht="15">
      <c r="A368" s="16" t="s">
        <v>301</v>
      </c>
      <c r="B368" s="17" t="e">
        <v>#N/A</v>
      </c>
      <c r="C368" s="16" t="s">
        <v>299</v>
      </c>
      <c r="D368" s="16">
        <v>68</v>
      </c>
      <c r="E368" s="16" t="s">
        <v>292</v>
      </c>
      <c r="F368" s="16" t="s">
        <v>300</v>
      </c>
      <c r="G368" s="7">
        <v>3599489.989052</v>
      </c>
      <c r="H368" s="7">
        <v>8049878.823724801</v>
      </c>
      <c r="I368" s="18">
        <v>156.53966325000002</v>
      </c>
      <c r="J368" s="19">
        <v>630836</v>
      </c>
      <c r="K368" s="20"/>
    </row>
    <row r="369" spans="1:11" ht="15">
      <c r="A369" s="16" t="s">
        <v>302</v>
      </c>
      <c r="B369" s="17" t="s">
        <v>22</v>
      </c>
      <c r="C369" s="16" t="s">
        <v>299</v>
      </c>
      <c r="D369" s="16">
        <v>20</v>
      </c>
      <c r="E369" s="16" t="s">
        <v>292</v>
      </c>
      <c r="F369" s="16" t="s">
        <v>300</v>
      </c>
      <c r="G369" s="7">
        <v>991847.6817719999</v>
      </c>
      <c r="H369" s="7">
        <v>2235580.7862528</v>
      </c>
      <c r="I369" s="18">
        <v>44.48175075</v>
      </c>
      <c r="J369" s="19">
        <v>185540</v>
      </c>
      <c r="K369" s="20"/>
    </row>
    <row r="370" spans="1:11" ht="15">
      <c r="A370" s="25" t="s">
        <v>303</v>
      </c>
      <c r="B370" s="17" t="s">
        <v>22</v>
      </c>
      <c r="C370" s="16" t="s">
        <v>255</v>
      </c>
      <c r="D370" s="25">
        <v>60</v>
      </c>
      <c r="E370" s="16" t="s">
        <v>292</v>
      </c>
      <c r="F370" s="16" t="s">
        <v>293</v>
      </c>
      <c r="G370" s="7">
        <v>2938470.893112</v>
      </c>
      <c r="H370" s="7">
        <v>6612865.993468801</v>
      </c>
      <c r="I370" s="18">
        <v>133.71492825</v>
      </c>
      <c r="J370" s="19">
        <v>556620</v>
      </c>
      <c r="K370" s="20"/>
    </row>
    <row r="371" spans="1:11" ht="15">
      <c r="A371" s="16" t="s">
        <v>304</v>
      </c>
      <c r="B371" s="17" t="s">
        <v>22</v>
      </c>
      <c r="C371" s="16" t="s">
        <v>295</v>
      </c>
      <c r="D371" s="16">
        <v>76</v>
      </c>
      <c r="E371" s="16" t="s">
        <v>292</v>
      </c>
      <c r="F371" s="16" t="s">
        <v>296</v>
      </c>
      <c r="G371" s="7">
        <v>3466097.939024</v>
      </c>
      <c r="H371" s="7">
        <v>7721884.0536576</v>
      </c>
      <c r="I371" s="18">
        <v>171.57754500000001</v>
      </c>
      <c r="J371" s="19">
        <v>705052</v>
      </c>
      <c r="K371" s="20"/>
    </row>
    <row r="372" spans="1:11" ht="15">
      <c r="A372" s="16" t="s">
        <v>305</v>
      </c>
      <c r="B372" s="17" t="e">
        <v>#N/A</v>
      </c>
      <c r="C372" s="16" t="s">
        <v>306</v>
      </c>
      <c r="D372" s="16">
        <v>80</v>
      </c>
      <c r="E372" s="16" t="s">
        <v>292</v>
      </c>
      <c r="F372" s="16" t="s">
        <v>293</v>
      </c>
      <c r="G372" s="7">
        <v>5961981.65196</v>
      </c>
      <c r="H372" s="7">
        <v>13175835.064704001</v>
      </c>
      <c r="I372" s="18">
        <v>208.36984950000004</v>
      </c>
      <c r="J372" s="19">
        <v>742160</v>
      </c>
      <c r="K372" s="20"/>
    </row>
    <row r="373" spans="1:11" ht="15">
      <c r="A373" s="16" t="s">
        <v>307</v>
      </c>
      <c r="B373" s="17" t="e">
        <v>#N/A</v>
      </c>
      <c r="C373" s="16" t="s">
        <v>299</v>
      </c>
      <c r="D373" s="16">
        <v>70</v>
      </c>
      <c r="E373" s="16" t="s">
        <v>292</v>
      </c>
      <c r="F373" s="16" t="s">
        <v>300</v>
      </c>
      <c r="G373" s="7">
        <v>2845974.404068</v>
      </c>
      <c r="H373" s="7">
        <v>6301619.769763201</v>
      </c>
      <c r="I373" s="18">
        <v>156.881334</v>
      </c>
      <c r="J373" s="19">
        <v>649390</v>
      </c>
      <c r="K373" s="20"/>
    </row>
    <row r="374" spans="1:11" ht="15">
      <c r="A374" s="16" t="s">
        <v>308</v>
      </c>
      <c r="B374" s="17" t="s">
        <v>22</v>
      </c>
      <c r="C374" s="16" t="s">
        <v>299</v>
      </c>
      <c r="D374" s="16">
        <v>99</v>
      </c>
      <c r="E374" s="16" t="s">
        <v>292</v>
      </c>
      <c r="F374" s="16" t="s">
        <v>300</v>
      </c>
      <c r="G374" s="7">
        <v>4327039.53554</v>
      </c>
      <c r="H374" s="7">
        <v>9659700.385295998</v>
      </c>
      <c r="I374" s="18">
        <v>220.6339575</v>
      </c>
      <c r="J374" s="19">
        <v>918423</v>
      </c>
      <c r="K374" s="20"/>
    </row>
    <row r="375" spans="1:11" ht="15">
      <c r="A375" s="16" t="s">
        <v>309</v>
      </c>
      <c r="B375" s="17" t="s">
        <v>22</v>
      </c>
      <c r="C375" s="16" t="s">
        <v>255</v>
      </c>
      <c r="D375" s="16">
        <v>120</v>
      </c>
      <c r="E375" s="16" t="s">
        <v>292</v>
      </c>
      <c r="F375" s="16" t="s">
        <v>293</v>
      </c>
      <c r="G375" s="7">
        <v>7329308.225740001</v>
      </c>
      <c r="H375" s="7">
        <v>16438633.291776001</v>
      </c>
      <c r="I375" s="18">
        <v>282.43265475</v>
      </c>
      <c r="J375" s="19">
        <v>1113240</v>
      </c>
      <c r="K375" s="20"/>
    </row>
    <row r="376" spans="1:11" ht="15">
      <c r="A376" s="25" t="s">
        <v>310</v>
      </c>
      <c r="B376" s="17" t="e">
        <v>#N/A</v>
      </c>
      <c r="C376" s="16" t="s">
        <v>299</v>
      </c>
      <c r="D376" s="25">
        <v>50</v>
      </c>
      <c r="E376" s="16" t="s">
        <v>292</v>
      </c>
      <c r="F376" s="16" t="s">
        <v>300</v>
      </c>
      <c r="G376" s="7">
        <v>11502858.916752</v>
      </c>
      <c r="H376" s="7">
        <v>25460447.3502048</v>
      </c>
      <c r="I376" s="18">
        <v>209.33977275</v>
      </c>
      <c r="J376" s="19">
        <v>463850</v>
      </c>
      <c r="K376" s="20"/>
    </row>
    <row r="377" spans="1:11" ht="15">
      <c r="A377" s="16" t="s">
        <v>311</v>
      </c>
      <c r="B377" s="17" t="e">
        <v>#N/A</v>
      </c>
      <c r="C377" s="16" t="s">
        <v>291</v>
      </c>
      <c r="D377" s="16">
        <v>53</v>
      </c>
      <c r="E377" s="16" t="s">
        <v>292</v>
      </c>
      <c r="F377" s="16" t="s">
        <v>293</v>
      </c>
      <c r="G377" s="7">
        <v>1803092.762648</v>
      </c>
      <c r="H377" s="7">
        <v>3991644.6303552</v>
      </c>
      <c r="I377" s="18">
        <v>115.23201</v>
      </c>
      <c r="J377" s="19">
        <v>491681</v>
      </c>
      <c r="K377" s="20"/>
    </row>
    <row r="378" spans="1:11" ht="15">
      <c r="A378" s="16" t="s">
        <v>312</v>
      </c>
      <c r="B378" s="17" t="e">
        <v>#N/A</v>
      </c>
      <c r="C378" s="16" t="s">
        <v>299</v>
      </c>
      <c r="D378" s="16">
        <v>150</v>
      </c>
      <c r="E378" s="16" t="s">
        <v>292</v>
      </c>
      <c r="F378" s="16" t="s">
        <v>300</v>
      </c>
      <c r="G378" s="7">
        <v>10445193.622724</v>
      </c>
      <c r="H378" s="7">
        <v>23009330.6945376</v>
      </c>
      <c r="I378" s="18">
        <v>387.11337000000003</v>
      </c>
      <c r="J378" s="19">
        <v>1391550</v>
      </c>
      <c r="K378" s="20"/>
    </row>
    <row r="379" spans="1:11" ht="15">
      <c r="A379" s="16" t="s">
        <v>313</v>
      </c>
      <c r="B379" s="17" t="e">
        <v>#N/A</v>
      </c>
      <c r="C379" s="16" t="s">
        <v>314</v>
      </c>
      <c r="D379" s="16">
        <v>104</v>
      </c>
      <c r="E379" s="16" t="s">
        <v>292</v>
      </c>
      <c r="F379" s="16" t="s">
        <v>296</v>
      </c>
      <c r="G379" s="7">
        <v>7967366.068056</v>
      </c>
      <c r="H379" s="7">
        <v>17569239.313334398</v>
      </c>
      <c r="I379" s="18">
        <v>275.26111875000004</v>
      </c>
      <c r="J379" s="19">
        <v>964808</v>
      </c>
      <c r="K379" s="20"/>
    </row>
    <row r="380" spans="1:11" ht="15">
      <c r="A380" s="16" t="s">
        <v>315</v>
      </c>
      <c r="B380" s="17" t="e">
        <v>#N/A</v>
      </c>
      <c r="C380" s="16" t="s">
        <v>255</v>
      </c>
      <c r="D380" s="16">
        <v>50</v>
      </c>
      <c r="E380" s="16" t="s">
        <v>292</v>
      </c>
      <c r="F380" s="16" t="s">
        <v>296</v>
      </c>
      <c r="G380" s="7">
        <v>3872426.393164</v>
      </c>
      <c r="H380" s="7">
        <v>8595821.2935936</v>
      </c>
      <c r="I380" s="18">
        <v>129.67711275</v>
      </c>
      <c r="J380" s="19">
        <v>463850</v>
      </c>
      <c r="K380" s="20"/>
    </row>
    <row r="381" spans="1:11" ht="15">
      <c r="A381" s="16" t="s">
        <v>316</v>
      </c>
      <c r="B381" s="17" t="e">
        <v>#N/A</v>
      </c>
      <c r="C381" s="16" t="s">
        <v>255</v>
      </c>
      <c r="D381" s="16">
        <v>110</v>
      </c>
      <c r="E381" s="16" t="s">
        <v>292</v>
      </c>
      <c r="F381" s="16" t="s">
        <v>296</v>
      </c>
      <c r="G381" s="7">
        <v>8777417.308208</v>
      </c>
      <c r="H381" s="7">
        <v>19364717.2396992</v>
      </c>
      <c r="I381" s="18">
        <v>294.3910365</v>
      </c>
      <c r="J381" s="19">
        <v>1020470.0000000001</v>
      </c>
      <c r="K381" s="20"/>
    </row>
    <row r="382" spans="1:11" ht="15">
      <c r="A382" s="16" t="s">
        <v>317</v>
      </c>
      <c r="B382" s="17" t="e">
        <v>#N/A</v>
      </c>
      <c r="C382" s="16" t="s">
        <v>314</v>
      </c>
      <c r="D382" s="16">
        <v>25</v>
      </c>
      <c r="E382" s="16" t="s">
        <v>292</v>
      </c>
      <c r="F382" s="16" t="s">
        <v>296</v>
      </c>
      <c r="G382" s="7">
        <v>3615212.3245280003</v>
      </c>
      <c r="H382" s="7">
        <v>8037454.078867201</v>
      </c>
      <c r="I382" s="18">
        <v>80.7915525</v>
      </c>
      <c r="J382" s="19">
        <v>231925</v>
      </c>
      <c r="K382" s="20"/>
    </row>
    <row r="383" spans="1:11" ht="15">
      <c r="A383" s="16" t="s">
        <v>318</v>
      </c>
      <c r="B383" s="17" t="e">
        <v>#N/A</v>
      </c>
      <c r="C383" s="16" t="s">
        <v>299</v>
      </c>
      <c r="D383" s="16">
        <v>84</v>
      </c>
      <c r="E383" s="16" t="s">
        <v>292</v>
      </c>
      <c r="F383" s="16" t="s">
        <v>300</v>
      </c>
      <c r="G383" s="7">
        <v>5269282.322236</v>
      </c>
      <c r="H383" s="7">
        <v>11706758.2733664</v>
      </c>
      <c r="I383" s="18">
        <v>205.03572150000002</v>
      </c>
      <c r="J383" s="19">
        <v>779268</v>
      </c>
      <c r="K383" s="20"/>
    </row>
    <row r="384" spans="1:11" ht="15">
      <c r="A384" s="16" t="s">
        <v>319</v>
      </c>
      <c r="B384" s="17" t="e">
        <v>#N/A</v>
      </c>
      <c r="C384" s="16" t="s">
        <v>299</v>
      </c>
      <c r="D384" s="16">
        <v>62</v>
      </c>
      <c r="E384" s="16" t="s">
        <v>292</v>
      </c>
      <c r="F384" s="16" t="s">
        <v>300</v>
      </c>
      <c r="G384" s="7">
        <v>2578486.452448</v>
      </c>
      <c r="H384" s="7">
        <v>5760304.6858752</v>
      </c>
      <c r="I384" s="18">
        <v>136.739334</v>
      </c>
      <c r="J384" s="19">
        <v>575174</v>
      </c>
      <c r="K384" s="20"/>
    </row>
    <row r="385" spans="1:11" ht="15">
      <c r="A385" s="16" t="s">
        <v>320</v>
      </c>
      <c r="B385" s="17" t="e">
        <v>#N/A</v>
      </c>
      <c r="C385" s="16" t="s">
        <v>291</v>
      </c>
      <c r="D385" s="16">
        <v>44</v>
      </c>
      <c r="E385" s="16" t="s">
        <v>292</v>
      </c>
      <c r="F385" s="16" t="s">
        <v>293</v>
      </c>
      <c r="G385" s="7">
        <v>32213056.173928</v>
      </c>
      <c r="H385" s="7">
        <v>70714239.5674272</v>
      </c>
      <c r="I385" s="18">
        <v>443.17279874999997</v>
      </c>
      <c r="J385" s="19">
        <v>408188</v>
      </c>
      <c r="K385" s="20"/>
    </row>
    <row r="386" spans="1:11" ht="15">
      <c r="A386" s="8" t="s">
        <v>321</v>
      </c>
      <c r="B386" s="17"/>
      <c r="C386" s="16"/>
      <c r="D386" s="7">
        <f>SUM(D364:D385)</f>
        <v>1588</v>
      </c>
      <c r="E386" s="1"/>
      <c r="F386" s="16"/>
      <c r="G386" s="12">
        <f>SUBTOTAL(9,G364:G385)</f>
        <v>137451891.589272</v>
      </c>
      <c r="H386" s="12">
        <f>SUBTOTAL(9,H364:H385)</f>
        <v>304128568.8642528</v>
      </c>
      <c r="I386" s="7">
        <f>SUBTOTAL(9,I364:I385)</f>
        <v>4315.85352225</v>
      </c>
      <c r="J386" s="12">
        <f>SUBTOTAL(9,J364:J385)</f>
        <v>14731876</v>
      </c>
      <c r="K386" s="20"/>
    </row>
    <row r="387" spans="1:11" ht="15">
      <c r="A387" s="21"/>
      <c r="B387" s="22"/>
      <c r="C387" s="21"/>
      <c r="D387" s="21"/>
      <c r="E387" s="10"/>
      <c r="F387" s="21"/>
      <c r="G387" s="11"/>
      <c r="H387" s="11"/>
      <c r="I387" s="23"/>
      <c r="J387" s="24"/>
      <c r="K387" s="20"/>
    </row>
    <row r="388" spans="1:11" ht="15">
      <c r="A388" s="20" t="s">
        <v>586</v>
      </c>
      <c r="B388" s="22"/>
      <c r="C388" s="21"/>
      <c r="D388" s="21"/>
      <c r="E388" s="10"/>
      <c r="F388" s="21"/>
      <c r="G388" s="11"/>
      <c r="H388" s="11"/>
      <c r="I388" s="23"/>
      <c r="J388" s="24"/>
      <c r="K388" s="20"/>
    </row>
    <row r="389" spans="1:11" ht="15">
      <c r="A389" s="20" t="s">
        <v>31</v>
      </c>
      <c r="B389" s="22"/>
      <c r="C389" s="21"/>
      <c r="D389" s="21"/>
      <c r="E389" s="10"/>
      <c r="F389" s="21"/>
      <c r="G389" s="11"/>
      <c r="H389" s="11"/>
      <c r="I389" s="23"/>
      <c r="J389" s="24"/>
      <c r="K389" s="20"/>
    </row>
    <row r="390" spans="1:11" ht="15">
      <c r="A390" s="20" t="s">
        <v>587</v>
      </c>
      <c r="B390" s="22"/>
      <c r="C390" s="21"/>
      <c r="D390" s="21"/>
      <c r="E390" s="10"/>
      <c r="F390" s="21"/>
      <c r="G390" s="11"/>
      <c r="H390" s="11"/>
      <c r="I390" s="23"/>
      <c r="J390" s="24"/>
      <c r="K390" s="20"/>
    </row>
    <row r="391" spans="1:11" ht="15">
      <c r="A391" s="20" t="s">
        <v>32</v>
      </c>
      <c r="B391" s="22"/>
      <c r="C391" s="21"/>
      <c r="D391" s="21"/>
      <c r="E391" s="10"/>
      <c r="F391" s="21"/>
      <c r="G391" s="11"/>
      <c r="H391" s="11"/>
      <c r="I391" s="23"/>
      <c r="J391" s="24"/>
      <c r="K391" s="20"/>
    </row>
    <row r="392" spans="1:11" ht="15">
      <c r="A392" s="20"/>
      <c r="B392" s="22"/>
      <c r="C392" s="21"/>
      <c r="D392" s="21"/>
      <c r="E392" s="10"/>
      <c r="F392" s="21"/>
      <c r="G392" s="11"/>
      <c r="H392" s="11"/>
      <c r="I392" s="23"/>
      <c r="J392" s="24"/>
      <c r="K392" s="20"/>
    </row>
    <row r="393" spans="1:11" ht="15">
      <c r="A393" s="32" t="s">
        <v>590</v>
      </c>
      <c r="B393" s="32"/>
      <c r="C393" s="32"/>
      <c r="D393" s="32"/>
      <c r="E393" s="32"/>
      <c r="F393" s="32"/>
      <c r="G393" s="32"/>
      <c r="H393" s="32"/>
      <c r="I393" s="32"/>
      <c r="J393" s="32"/>
      <c r="K393" s="20"/>
    </row>
    <row r="394" spans="1:11" ht="15">
      <c r="A394" s="32" t="s">
        <v>608</v>
      </c>
      <c r="B394" s="32"/>
      <c r="C394" s="32"/>
      <c r="D394" s="32"/>
      <c r="E394" s="32"/>
      <c r="F394" s="32"/>
      <c r="G394" s="32"/>
      <c r="H394" s="32"/>
      <c r="I394" s="32"/>
      <c r="J394" s="32"/>
      <c r="K394" s="20"/>
    </row>
    <row r="395" ht="15">
      <c r="K395" s="20"/>
    </row>
    <row r="396" spans="1:11" ht="15">
      <c r="A396" s="1"/>
      <c r="B396" s="2"/>
      <c r="C396" s="1"/>
      <c r="D396" s="1"/>
      <c r="E396" s="1" t="s">
        <v>0</v>
      </c>
      <c r="F396" s="1" t="s">
        <v>0</v>
      </c>
      <c r="G396" s="3" t="s">
        <v>1</v>
      </c>
      <c r="H396" s="31" t="s">
        <v>2</v>
      </c>
      <c r="I396" s="31"/>
      <c r="J396" s="31"/>
      <c r="K396" s="20"/>
    </row>
    <row r="397" spans="1:11" ht="15">
      <c r="A397" s="1" t="s">
        <v>3</v>
      </c>
      <c r="B397" s="2"/>
      <c r="C397" s="1" t="s">
        <v>4</v>
      </c>
      <c r="D397" s="2" t="s">
        <v>5</v>
      </c>
      <c r="E397" s="1" t="s">
        <v>6</v>
      </c>
      <c r="F397" s="1" t="s">
        <v>7</v>
      </c>
      <c r="G397" s="3" t="s">
        <v>8</v>
      </c>
      <c r="H397" s="26" t="s">
        <v>9</v>
      </c>
      <c r="I397" s="5" t="s">
        <v>10</v>
      </c>
      <c r="J397" s="6" t="s">
        <v>11</v>
      </c>
      <c r="K397" s="20"/>
    </row>
    <row r="398" spans="1:11" ht="15">
      <c r="A398" s="16" t="s">
        <v>322</v>
      </c>
      <c r="B398" s="17" t="s">
        <v>22</v>
      </c>
      <c r="C398" s="16" t="s">
        <v>323</v>
      </c>
      <c r="D398" s="16">
        <v>114</v>
      </c>
      <c r="E398" s="16" t="s">
        <v>324</v>
      </c>
      <c r="F398" s="16" t="s">
        <v>325</v>
      </c>
      <c r="G398" s="7">
        <v>4409219.34408</v>
      </c>
      <c r="H398" s="7">
        <v>9723021.075792</v>
      </c>
      <c r="I398" s="18">
        <v>255.38515425000003</v>
      </c>
      <c r="J398" s="19">
        <v>1057578</v>
      </c>
      <c r="K398" s="20"/>
    </row>
    <row r="399" spans="1:11" ht="15">
      <c r="A399" s="16" t="s">
        <v>326</v>
      </c>
      <c r="B399" s="17" t="e">
        <v>#N/A</v>
      </c>
      <c r="C399" s="16" t="s">
        <v>323</v>
      </c>
      <c r="D399" s="16">
        <v>168</v>
      </c>
      <c r="E399" s="16" t="s">
        <v>324</v>
      </c>
      <c r="F399" s="16" t="s">
        <v>325</v>
      </c>
      <c r="G399" s="7">
        <v>17644519.516572</v>
      </c>
      <c r="H399" s="7">
        <v>38944174.9897728</v>
      </c>
      <c r="I399" s="18">
        <v>493.87127175</v>
      </c>
      <c r="J399" s="19">
        <v>1558536</v>
      </c>
      <c r="K399" s="20"/>
    </row>
    <row r="400" spans="1:11" ht="15">
      <c r="A400" s="16" t="s">
        <v>327</v>
      </c>
      <c r="B400" s="17" t="e">
        <v>#N/A</v>
      </c>
      <c r="C400" s="16" t="s">
        <v>141</v>
      </c>
      <c r="D400" s="16">
        <v>24</v>
      </c>
      <c r="E400" s="16" t="s">
        <v>324</v>
      </c>
      <c r="F400" s="16" t="s">
        <v>328</v>
      </c>
      <c r="G400" s="7">
        <v>1790260.14444</v>
      </c>
      <c r="H400" s="7">
        <v>3959263.8466560002</v>
      </c>
      <c r="I400" s="18">
        <v>62.372587499999995</v>
      </c>
      <c r="J400" s="19">
        <v>222648</v>
      </c>
      <c r="K400" s="20"/>
    </row>
    <row r="401" spans="1:11" ht="15">
      <c r="A401" s="16" t="s">
        <v>329</v>
      </c>
      <c r="B401" s="17" t="e">
        <v>#N/A</v>
      </c>
      <c r="C401" s="16" t="s">
        <v>141</v>
      </c>
      <c r="D401" s="16">
        <v>107</v>
      </c>
      <c r="E401" s="16" t="s">
        <v>324</v>
      </c>
      <c r="F401" s="16" t="s">
        <v>328</v>
      </c>
      <c r="G401" s="7">
        <v>7779723.035228</v>
      </c>
      <c r="H401" s="7">
        <v>17220946.4345472</v>
      </c>
      <c r="I401" s="18">
        <v>275.12556675</v>
      </c>
      <c r="J401" s="19">
        <v>992639</v>
      </c>
      <c r="K401" s="20"/>
    </row>
    <row r="402" spans="1:11" ht="15">
      <c r="A402" s="8" t="s">
        <v>330</v>
      </c>
      <c r="B402" s="17"/>
      <c r="C402" s="16"/>
      <c r="D402" s="16">
        <f>SUM(D398:D401)</f>
        <v>413</v>
      </c>
      <c r="E402" s="1"/>
      <c r="F402" s="16"/>
      <c r="G402" s="12">
        <f>SUBTOTAL(9,G398:G401)</f>
        <v>31623722.040319998</v>
      </c>
      <c r="H402" s="12">
        <f>SUBTOTAL(9,H398:H401)</f>
        <v>69847406.34676799</v>
      </c>
      <c r="I402" s="7">
        <f>SUBTOTAL(9,I398:I401)</f>
        <v>1086.7545802500001</v>
      </c>
      <c r="J402" s="12">
        <f>SUBTOTAL(9,J398:J401)</f>
        <v>3831401</v>
      </c>
      <c r="K402" s="20"/>
    </row>
    <row r="403" spans="1:11" ht="15">
      <c r="A403" s="21"/>
      <c r="B403" s="22"/>
      <c r="C403" s="21"/>
      <c r="D403" s="21"/>
      <c r="E403" s="10"/>
      <c r="F403" s="21"/>
      <c r="G403" s="11"/>
      <c r="H403" s="11"/>
      <c r="I403" s="23"/>
      <c r="J403" s="24"/>
      <c r="K403" s="20"/>
    </row>
    <row r="404" spans="1:11" ht="15">
      <c r="A404" s="20" t="s">
        <v>586</v>
      </c>
      <c r="B404" s="22"/>
      <c r="C404" s="21"/>
      <c r="D404" s="21"/>
      <c r="E404" s="10"/>
      <c r="F404" s="21"/>
      <c r="G404" s="11"/>
      <c r="H404" s="11"/>
      <c r="I404" s="23"/>
      <c r="J404" s="24"/>
      <c r="K404" s="20"/>
    </row>
    <row r="405" spans="1:11" ht="15">
      <c r="A405" s="20" t="s">
        <v>31</v>
      </c>
      <c r="B405" s="22"/>
      <c r="C405" s="21"/>
      <c r="D405" s="21"/>
      <c r="E405" s="10"/>
      <c r="F405" s="21"/>
      <c r="G405" s="11"/>
      <c r="H405" s="11"/>
      <c r="I405" s="23"/>
      <c r="J405" s="24"/>
      <c r="K405" s="20"/>
    </row>
    <row r="406" spans="1:11" ht="15">
      <c r="A406" s="20" t="s">
        <v>587</v>
      </c>
      <c r="B406" s="22"/>
      <c r="C406" s="21"/>
      <c r="D406" s="21"/>
      <c r="E406" s="10"/>
      <c r="F406" s="21"/>
      <c r="G406" s="11"/>
      <c r="H406" s="11"/>
      <c r="I406" s="23"/>
      <c r="J406" s="24"/>
      <c r="K406" s="20"/>
    </row>
    <row r="407" spans="1:11" ht="15">
      <c r="A407" s="20" t="s">
        <v>32</v>
      </c>
      <c r="B407" s="22"/>
      <c r="C407" s="21"/>
      <c r="D407" s="21"/>
      <c r="E407" s="10"/>
      <c r="F407" s="21"/>
      <c r="G407" s="11"/>
      <c r="H407" s="11"/>
      <c r="I407" s="23"/>
      <c r="J407" s="24"/>
      <c r="K407" s="20"/>
    </row>
    <row r="408" spans="1:11" ht="15">
      <c r="A408" s="20"/>
      <c r="B408" s="22"/>
      <c r="C408" s="21"/>
      <c r="D408" s="21"/>
      <c r="E408" s="10"/>
      <c r="F408" s="21"/>
      <c r="G408" s="11"/>
      <c r="H408" s="11"/>
      <c r="I408" s="23"/>
      <c r="J408" s="24"/>
      <c r="K408" s="20"/>
    </row>
    <row r="409" spans="1:11" ht="15">
      <c r="A409" s="32" t="s">
        <v>590</v>
      </c>
      <c r="B409" s="32"/>
      <c r="C409" s="32"/>
      <c r="D409" s="32"/>
      <c r="E409" s="32"/>
      <c r="F409" s="32"/>
      <c r="G409" s="32"/>
      <c r="H409" s="32"/>
      <c r="I409" s="32"/>
      <c r="J409" s="32"/>
      <c r="K409" s="20"/>
    </row>
    <row r="410" spans="1:11" ht="15">
      <c r="A410" s="32" t="s">
        <v>609</v>
      </c>
      <c r="B410" s="32"/>
      <c r="C410" s="32"/>
      <c r="D410" s="32"/>
      <c r="E410" s="32"/>
      <c r="F410" s="32"/>
      <c r="G410" s="32"/>
      <c r="H410" s="32"/>
      <c r="I410" s="32"/>
      <c r="J410" s="32"/>
      <c r="K410" s="20"/>
    </row>
    <row r="411" ht="15">
      <c r="K411" s="20"/>
    </row>
    <row r="412" spans="1:11" ht="15">
      <c r="A412" s="1"/>
      <c r="B412" s="2"/>
      <c r="C412" s="1"/>
      <c r="D412" s="1"/>
      <c r="E412" s="1" t="s">
        <v>0</v>
      </c>
      <c r="F412" s="1" t="s">
        <v>0</v>
      </c>
      <c r="G412" s="3" t="s">
        <v>1</v>
      </c>
      <c r="H412" s="31" t="s">
        <v>2</v>
      </c>
      <c r="I412" s="31"/>
      <c r="J412" s="31"/>
      <c r="K412" s="20"/>
    </row>
    <row r="413" spans="1:11" ht="15">
      <c r="A413" s="1" t="s">
        <v>3</v>
      </c>
      <c r="B413" s="2"/>
      <c r="C413" s="1" t="s">
        <v>4</v>
      </c>
      <c r="D413" s="2" t="s">
        <v>5</v>
      </c>
      <c r="E413" s="1" t="s">
        <v>6</v>
      </c>
      <c r="F413" s="1" t="s">
        <v>7</v>
      </c>
      <c r="G413" s="3" t="s">
        <v>8</v>
      </c>
      <c r="H413" s="26" t="s">
        <v>9</v>
      </c>
      <c r="I413" s="5" t="s">
        <v>10</v>
      </c>
      <c r="J413" s="6" t="s">
        <v>11</v>
      </c>
      <c r="K413" s="20"/>
    </row>
    <row r="414" spans="1:11" ht="15">
      <c r="A414" s="16" t="s">
        <v>331</v>
      </c>
      <c r="B414" s="17" t="e">
        <v>#N/A</v>
      </c>
      <c r="C414" s="16" t="s">
        <v>29</v>
      </c>
      <c r="D414" s="16">
        <v>204</v>
      </c>
      <c r="E414" s="16" t="s">
        <v>332</v>
      </c>
      <c r="F414" s="16" t="s">
        <v>333</v>
      </c>
      <c r="G414" s="7">
        <v>17301617.65472</v>
      </c>
      <c r="H414" s="7">
        <v>38199536.021327995</v>
      </c>
      <c r="I414" s="18">
        <v>555.29000925</v>
      </c>
      <c r="J414" s="19">
        <v>1892508</v>
      </c>
      <c r="K414" s="20"/>
    </row>
    <row r="415" spans="1:11" ht="15">
      <c r="A415" s="16" t="s">
        <v>334</v>
      </c>
      <c r="B415" s="17" t="s">
        <v>22</v>
      </c>
      <c r="C415" s="16" t="s">
        <v>29</v>
      </c>
      <c r="D415" s="16">
        <v>92</v>
      </c>
      <c r="E415" s="16" t="s">
        <v>332</v>
      </c>
      <c r="F415" s="16" t="s">
        <v>335</v>
      </c>
      <c r="G415" s="7">
        <v>5350425.776288</v>
      </c>
      <c r="H415" s="7">
        <v>11803989.9630912</v>
      </c>
      <c r="I415" s="18">
        <v>225.00483450000002</v>
      </c>
      <c r="J415" s="19">
        <v>853484</v>
      </c>
      <c r="K415" s="20"/>
    </row>
    <row r="416" spans="1:11" ht="15">
      <c r="A416" s="16" t="s">
        <v>336</v>
      </c>
      <c r="B416" s="17" t="s">
        <v>22</v>
      </c>
      <c r="C416" s="16" t="s">
        <v>29</v>
      </c>
      <c r="D416" s="16">
        <v>104</v>
      </c>
      <c r="E416" s="16" t="s">
        <v>332</v>
      </c>
      <c r="F416" s="16" t="s">
        <v>335</v>
      </c>
      <c r="G416" s="7">
        <v>6350376.083923999</v>
      </c>
      <c r="H416" s="7">
        <v>14102324.151417598</v>
      </c>
      <c r="I416" s="18">
        <v>252.49877475000005</v>
      </c>
      <c r="J416" s="19">
        <v>964808</v>
      </c>
      <c r="K416" s="20"/>
    </row>
    <row r="417" spans="1:11" ht="15">
      <c r="A417" s="16" t="s">
        <v>337</v>
      </c>
      <c r="B417" s="17" t="s">
        <v>22</v>
      </c>
      <c r="C417" s="16" t="s">
        <v>323</v>
      </c>
      <c r="D417" s="16">
        <v>111</v>
      </c>
      <c r="E417" s="16" t="s">
        <v>332</v>
      </c>
      <c r="F417" s="16" t="s">
        <v>338</v>
      </c>
      <c r="G417" s="7">
        <v>6289317.00498</v>
      </c>
      <c r="H417" s="7">
        <v>14022874.361952</v>
      </c>
      <c r="I417" s="18">
        <v>261.58889475</v>
      </c>
      <c r="J417" s="19">
        <v>1029747.0000000001</v>
      </c>
      <c r="K417" s="20"/>
    </row>
    <row r="418" spans="1:11" ht="15">
      <c r="A418" s="16" t="s">
        <v>339</v>
      </c>
      <c r="B418" s="17" t="e">
        <v>#N/A</v>
      </c>
      <c r="C418" s="16" t="s">
        <v>323</v>
      </c>
      <c r="D418" s="16">
        <v>58</v>
      </c>
      <c r="E418" s="16" t="s">
        <v>332</v>
      </c>
      <c r="F418" s="16" t="s">
        <v>338</v>
      </c>
      <c r="G418" s="7">
        <v>11665246.939628</v>
      </c>
      <c r="H418" s="7">
        <v>25655354.5551072</v>
      </c>
      <c r="I418" s="18">
        <v>234.66101550000005</v>
      </c>
      <c r="J418" s="19">
        <v>538066</v>
      </c>
      <c r="K418" s="20"/>
    </row>
    <row r="419" spans="1:11" ht="15">
      <c r="A419" s="16" t="s">
        <v>340</v>
      </c>
      <c r="B419" s="17" t="s">
        <v>22</v>
      </c>
      <c r="C419" s="16" t="s">
        <v>29</v>
      </c>
      <c r="D419" s="16">
        <v>68</v>
      </c>
      <c r="E419" s="16" t="s">
        <v>332</v>
      </c>
      <c r="F419" s="16" t="s">
        <v>335</v>
      </c>
      <c r="G419" s="7">
        <v>4410461.984864</v>
      </c>
      <c r="H419" s="7">
        <v>9919622.0636736</v>
      </c>
      <c r="I419" s="18">
        <v>160.7520885</v>
      </c>
      <c r="J419" s="19">
        <v>630836</v>
      </c>
      <c r="K419" s="20"/>
    </row>
    <row r="420" spans="1:11" ht="15">
      <c r="A420" s="16" t="s">
        <v>341</v>
      </c>
      <c r="B420" s="17" t="s">
        <v>22</v>
      </c>
      <c r="C420" s="16" t="s">
        <v>323</v>
      </c>
      <c r="D420" s="16">
        <v>134</v>
      </c>
      <c r="E420" s="16" t="s">
        <v>332</v>
      </c>
      <c r="F420" s="16" t="s">
        <v>338</v>
      </c>
      <c r="G420" s="7">
        <v>8455959.084072001</v>
      </c>
      <c r="H420" s="7">
        <v>18572957.3017728</v>
      </c>
      <c r="I420" s="18">
        <v>339.3231075000001</v>
      </c>
      <c r="J420" s="19">
        <v>1243118</v>
      </c>
      <c r="K420" s="20"/>
    </row>
    <row r="421" spans="1:11" ht="15">
      <c r="A421" s="8" t="s">
        <v>342</v>
      </c>
      <c r="B421" s="17"/>
      <c r="C421" s="16"/>
      <c r="D421" s="16">
        <f>SUM(D414:D420)</f>
        <v>771</v>
      </c>
      <c r="E421" s="1"/>
      <c r="F421" s="16"/>
      <c r="G421" s="12">
        <f>SUBTOTAL(9,G414:G420)</f>
        <v>59823404.52847599</v>
      </c>
      <c r="H421" s="12">
        <f>SUBTOTAL(9,H414:H420)</f>
        <v>132276658.4183424</v>
      </c>
      <c r="I421" s="7">
        <f>SUBTOTAL(9,I414:I420)</f>
        <v>2029.1187247500004</v>
      </c>
      <c r="J421" s="12">
        <f>SUBTOTAL(9,J414:J420)</f>
        <v>7152567</v>
      </c>
      <c r="K421" s="20"/>
    </row>
    <row r="422" spans="1:11" ht="15">
      <c r="A422" s="21"/>
      <c r="B422" s="22"/>
      <c r="C422" s="21"/>
      <c r="D422" s="21"/>
      <c r="E422" s="10"/>
      <c r="F422" s="21"/>
      <c r="G422" s="11"/>
      <c r="H422" s="11"/>
      <c r="I422" s="23"/>
      <c r="J422" s="24"/>
      <c r="K422" s="20"/>
    </row>
    <row r="423" spans="1:11" ht="15">
      <c r="A423" s="20" t="s">
        <v>586</v>
      </c>
      <c r="B423" s="22"/>
      <c r="C423" s="21"/>
      <c r="D423" s="21"/>
      <c r="E423" s="10"/>
      <c r="F423" s="21"/>
      <c r="G423" s="11"/>
      <c r="H423" s="11"/>
      <c r="I423" s="23"/>
      <c r="J423" s="24"/>
      <c r="K423" s="20"/>
    </row>
    <row r="424" spans="1:11" ht="15">
      <c r="A424" s="20" t="s">
        <v>31</v>
      </c>
      <c r="B424" s="22"/>
      <c r="C424" s="21"/>
      <c r="D424" s="21"/>
      <c r="E424" s="10"/>
      <c r="F424" s="21"/>
      <c r="G424" s="11"/>
      <c r="H424" s="11"/>
      <c r="I424" s="23"/>
      <c r="J424" s="24"/>
      <c r="K424" s="20"/>
    </row>
    <row r="425" spans="1:11" ht="15">
      <c r="A425" s="20" t="s">
        <v>587</v>
      </c>
      <c r="B425" s="22"/>
      <c r="C425" s="21"/>
      <c r="D425" s="21"/>
      <c r="E425" s="10"/>
      <c r="F425" s="21"/>
      <c r="G425" s="11"/>
      <c r="H425" s="11"/>
      <c r="I425" s="23"/>
      <c r="J425" s="24"/>
      <c r="K425" s="20"/>
    </row>
    <row r="426" spans="1:11" ht="15">
      <c r="A426" s="20" t="s">
        <v>32</v>
      </c>
      <c r="B426" s="22"/>
      <c r="C426" s="21"/>
      <c r="D426" s="21"/>
      <c r="E426" s="10"/>
      <c r="F426" s="21"/>
      <c r="G426" s="11"/>
      <c r="H426" s="11"/>
      <c r="I426" s="23"/>
      <c r="J426" s="24"/>
      <c r="K426" s="20"/>
    </row>
    <row r="427" spans="1:11" ht="15">
      <c r="A427" s="20"/>
      <c r="B427" s="22"/>
      <c r="C427" s="21"/>
      <c r="D427" s="21"/>
      <c r="E427" s="10"/>
      <c r="F427" s="21"/>
      <c r="G427" s="11"/>
      <c r="H427" s="11"/>
      <c r="I427" s="23"/>
      <c r="J427" s="24"/>
      <c r="K427" s="20"/>
    </row>
    <row r="428" spans="1:11" ht="15">
      <c r="A428" s="32" t="s">
        <v>590</v>
      </c>
      <c r="B428" s="32"/>
      <c r="C428" s="32"/>
      <c r="D428" s="32"/>
      <c r="E428" s="32"/>
      <c r="F428" s="32"/>
      <c r="G428" s="32"/>
      <c r="H428" s="32"/>
      <c r="I428" s="32"/>
      <c r="J428" s="32"/>
      <c r="K428" s="20"/>
    </row>
    <row r="429" spans="1:11" ht="15">
      <c r="A429" s="32" t="s">
        <v>610</v>
      </c>
      <c r="B429" s="32"/>
      <c r="C429" s="32"/>
      <c r="D429" s="32"/>
      <c r="E429" s="32"/>
      <c r="F429" s="32"/>
      <c r="G429" s="32"/>
      <c r="H429" s="32"/>
      <c r="I429" s="32"/>
      <c r="J429" s="32"/>
      <c r="K429" s="20"/>
    </row>
    <row r="430" ht="15">
      <c r="K430" s="20"/>
    </row>
    <row r="431" spans="1:11" ht="15">
      <c r="A431" s="1"/>
      <c r="B431" s="2"/>
      <c r="C431" s="1"/>
      <c r="D431" s="1"/>
      <c r="E431" s="1" t="s">
        <v>0</v>
      </c>
      <c r="F431" s="1" t="s">
        <v>0</v>
      </c>
      <c r="G431" s="3" t="s">
        <v>1</v>
      </c>
      <c r="H431" s="31" t="s">
        <v>2</v>
      </c>
      <c r="I431" s="31"/>
      <c r="J431" s="31"/>
      <c r="K431" s="20"/>
    </row>
    <row r="432" spans="1:11" ht="15">
      <c r="A432" s="1" t="s">
        <v>3</v>
      </c>
      <c r="B432" s="2"/>
      <c r="C432" s="1" t="s">
        <v>4</v>
      </c>
      <c r="D432" s="2" t="s">
        <v>5</v>
      </c>
      <c r="E432" s="1" t="s">
        <v>6</v>
      </c>
      <c r="F432" s="1" t="s">
        <v>7</v>
      </c>
      <c r="G432" s="3" t="s">
        <v>8</v>
      </c>
      <c r="H432" s="26" t="s">
        <v>9</v>
      </c>
      <c r="I432" s="5" t="s">
        <v>10</v>
      </c>
      <c r="J432" s="6" t="s">
        <v>11</v>
      </c>
      <c r="K432" s="20"/>
    </row>
    <row r="433" spans="1:11" ht="15">
      <c r="A433" s="16" t="s">
        <v>343</v>
      </c>
      <c r="B433" s="17" t="s">
        <v>22</v>
      </c>
      <c r="C433" s="16" t="s">
        <v>121</v>
      </c>
      <c r="D433" s="16">
        <v>26</v>
      </c>
      <c r="E433" s="16" t="s">
        <v>344</v>
      </c>
      <c r="F433" s="16" t="s">
        <v>345</v>
      </c>
      <c r="G433" s="7">
        <v>1301936.36644</v>
      </c>
      <c r="H433" s="7">
        <v>2925744.729456</v>
      </c>
      <c r="I433" s="18">
        <v>58.40888025000001</v>
      </c>
      <c r="J433" s="19">
        <v>241202</v>
      </c>
      <c r="K433" s="20"/>
    </row>
    <row r="434" spans="1:11" ht="15">
      <c r="A434" s="16" t="s">
        <v>346</v>
      </c>
      <c r="B434" s="17" t="e">
        <v>#N/A</v>
      </c>
      <c r="C434" s="16" t="s">
        <v>118</v>
      </c>
      <c r="D434" s="16">
        <v>229</v>
      </c>
      <c r="E434" s="16" t="s">
        <v>344</v>
      </c>
      <c r="F434" s="16" t="s">
        <v>347</v>
      </c>
      <c r="G434" s="7">
        <v>17903402.200592</v>
      </c>
      <c r="H434" s="7">
        <v>39686943.7814208</v>
      </c>
      <c r="I434" s="18">
        <v>598.5616425</v>
      </c>
      <c r="J434" s="19">
        <v>2124433</v>
      </c>
      <c r="K434" s="20"/>
    </row>
    <row r="435" spans="1:11" ht="15">
      <c r="A435" s="25" t="s">
        <v>348</v>
      </c>
      <c r="B435" s="17" t="e">
        <v>#N/A</v>
      </c>
      <c r="C435" s="16" t="s">
        <v>349</v>
      </c>
      <c r="D435" s="25">
        <v>78</v>
      </c>
      <c r="E435" s="16" t="s">
        <v>344</v>
      </c>
      <c r="F435" s="16" t="s">
        <v>350</v>
      </c>
      <c r="G435" s="7">
        <v>8620145.715548</v>
      </c>
      <c r="H435" s="7">
        <v>18650514.2173152</v>
      </c>
      <c r="I435" s="18">
        <v>254.48867250000004</v>
      </c>
      <c r="J435" s="19">
        <v>723606</v>
      </c>
      <c r="K435" s="20"/>
    </row>
    <row r="436" spans="1:11" ht="15">
      <c r="A436" s="16" t="s">
        <v>351</v>
      </c>
      <c r="B436" s="17" t="s">
        <v>22</v>
      </c>
      <c r="C436" s="16" t="s">
        <v>349</v>
      </c>
      <c r="D436" s="16">
        <v>74</v>
      </c>
      <c r="E436" s="16" t="s">
        <v>344</v>
      </c>
      <c r="F436" s="16" t="s">
        <v>350</v>
      </c>
      <c r="G436" s="7">
        <v>5340208.574044</v>
      </c>
      <c r="H436" s="7">
        <v>11722112.8777056</v>
      </c>
      <c r="I436" s="18">
        <v>195.2960835</v>
      </c>
      <c r="J436" s="19">
        <v>686498</v>
      </c>
      <c r="K436" s="20"/>
    </row>
    <row r="437" spans="1:11" ht="15">
      <c r="A437" s="16" t="s">
        <v>352</v>
      </c>
      <c r="B437" s="17" t="e">
        <v>#N/A</v>
      </c>
      <c r="C437" s="16" t="s">
        <v>349</v>
      </c>
      <c r="D437" s="16">
        <v>201</v>
      </c>
      <c r="E437" s="16" t="s">
        <v>344</v>
      </c>
      <c r="F437" s="16" t="s">
        <v>350</v>
      </c>
      <c r="G437" s="7">
        <v>14357620.095036</v>
      </c>
      <c r="H437" s="7">
        <v>31884142.8780864</v>
      </c>
      <c r="I437" s="18">
        <v>508.55173425000004</v>
      </c>
      <c r="J437" s="19">
        <v>1864676.9999999998</v>
      </c>
      <c r="K437" s="20"/>
    </row>
    <row r="438" spans="1:11" ht="15">
      <c r="A438" s="16" t="s">
        <v>353</v>
      </c>
      <c r="B438" s="17" t="e">
        <v>#N/A</v>
      </c>
      <c r="C438" s="16" t="s">
        <v>118</v>
      </c>
      <c r="D438" s="16">
        <v>176</v>
      </c>
      <c r="E438" s="16" t="s">
        <v>344</v>
      </c>
      <c r="F438" s="16" t="s">
        <v>347</v>
      </c>
      <c r="G438" s="7">
        <v>14720128.362427998</v>
      </c>
      <c r="H438" s="7">
        <v>32284227.5698272</v>
      </c>
      <c r="I438" s="18">
        <v>488.7546675</v>
      </c>
      <c r="J438" s="19">
        <v>1632752</v>
      </c>
      <c r="K438" s="20"/>
    </row>
    <row r="439" spans="1:11" ht="15">
      <c r="A439" s="8" t="s">
        <v>354</v>
      </c>
      <c r="B439" s="17"/>
      <c r="C439" s="16"/>
      <c r="D439" s="16">
        <f>SUM(D433:D438)</f>
        <v>784</v>
      </c>
      <c r="E439" s="1"/>
      <c r="F439" s="16"/>
      <c r="G439" s="12">
        <f>SUBTOTAL(9,G433:G438)</f>
        <v>62243441.314088</v>
      </c>
      <c r="H439" s="12">
        <f>SUBTOTAL(9,H433:H438)</f>
        <v>137153686.0538112</v>
      </c>
      <c r="I439" s="7">
        <f>SUBTOTAL(9,I433:I438)</f>
        <v>2104.0616805</v>
      </c>
      <c r="J439" s="12">
        <f>SUBTOTAL(9,J433:J438)</f>
        <v>7273168</v>
      </c>
      <c r="K439" s="20"/>
    </row>
    <row r="440" spans="1:11" ht="15">
      <c r="A440" s="21"/>
      <c r="B440" s="22"/>
      <c r="C440" s="21"/>
      <c r="D440" s="21"/>
      <c r="E440" s="10"/>
      <c r="F440" s="21"/>
      <c r="G440" s="11"/>
      <c r="H440" s="11"/>
      <c r="I440" s="23"/>
      <c r="J440" s="24"/>
      <c r="K440" s="20"/>
    </row>
    <row r="441" spans="1:11" ht="15">
      <c r="A441" s="20" t="s">
        <v>586</v>
      </c>
      <c r="B441" s="22"/>
      <c r="C441" s="21"/>
      <c r="D441" s="21"/>
      <c r="E441" s="10"/>
      <c r="F441" s="21"/>
      <c r="G441" s="11"/>
      <c r="H441" s="11"/>
      <c r="I441" s="23"/>
      <c r="J441" s="24"/>
      <c r="K441" s="20"/>
    </row>
    <row r="442" spans="1:11" ht="15">
      <c r="A442" s="20" t="s">
        <v>31</v>
      </c>
      <c r="B442" s="22"/>
      <c r="C442" s="21"/>
      <c r="D442" s="21"/>
      <c r="E442" s="10"/>
      <c r="F442" s="21"/>
      <c r="G442" s="11"/>
      <c r="H442" s="11"/>
      <c r="I442" s="23"/>
      <c r="J442" s="24"/>
      <c r="K442" s="20"/>
    </row>
    <row r="443" spans="1:11" ht="15">
      <c r="A443" s="20" t="s">
        <v>587</v>
      </c>
      <c r="B443" s="22"/>
      <c r="C443" s="21"/>
      <c r="D443" s="21"/>
      <c r="E443" s="10"/>
      <c r="F443" s="21"/>
      <c r="G443" s="11"/>
      <c r="H443" s="11"/>
      <c r="I443" s="23"/>
      <c r="J443" s="24"/>
      <c r="K443" s="20"/>
    </row>
    <row r="444" spans="1:11" ht="15">
      <c r="A444" s="20" t="s">
        <v>32</v>
      </c>
      <c r="B444" s="22"/>
      <c r="C444" s="21"/>
      <c r="D444" s="21"/>
      <c r="E444" s="10"/>
      <c r="F444" s="21"/>
      <c r="G444" s="11"/>
      <c r="H444" s="11"/>
      <c r="I444" s="23"/>
      <c r="J444" s="24"/>
      <c r="K444" s="20"/>
    </row>
    <row r="445" spans="1:11" ht="15">
      <c r="A445" s="20"/>
      <c r="B445" s="22"/>
      <c r="C445" s="21"/>
      <c r="D445" s="21"/>
      <c r="E445" s="10"/>
      <c r="F445" s="21"/>
      <c r="G445" s="11"/>
      <c r="H445" s="11"/>
      <c r="I445" s="23"/>
      <c r="J445" s="24"/>
      <c r="K445" s="20"/>
    </row>
    <row r="446" spans="1:11" ht="15">
      <c r="A446" s="32" t="s">
        <v>590</v>
      </c>
      <c r="B446" s="32"/>
      <c r="C446" s="32"/>
      <c r="D446" s="32"/>
      <c r="E446" s="32"/>
      <c r="F446" s="32"/>
      <c r="G446" s="32"/>
      <c r="H446" s="32"/>
      <c r="I446" s="32"/>
      <c r="J446" s="32"/>
      <c r="K446" s="20"/>
    </row>
    <row r="447" spans="1:11" ht="15">
      <c r="A447" s="32" t="s">
        <v>611</v>
      </c>
      <c r="B447" s="32"/>
      <c r="C447" s="32"/>
      <c r="D447" s="32"/>
      <c r="E447" s="32"/>
      <c r="F447" s="32"/>
      <c r="G447" s="32"/>
      <c r="H447" s="32"/>
      <c r="I447" s="32"/>
      <c r="J447" s="32"/>
      <c r="K447" s="20"/>
    </row>
    <row r="448" ht="15">
      <c r="K448" s="20"/>
    </row>
    <row r="449" spans="1:11" ht="15">
      <c r="A449" s="1"/>
      <c r="B449" s="2"/>
      <c r="C449" s="1"/>
      <c r="D449" s="1"/>
      <c r="E449" s="1" t="s">
        <v>0</v>
      </c>
      <c r="F449" s="1" t="s">
        <v>0</v>
      </c>
      <c r="G449" s="3" t="s">
        <v>1</v>
      </c>
      <c r="H449" s="31" t="s">
        <v>2</v>
      </c>
      <c r="I449" s="31"/>
      <c r="J449" s="31"/>
      <c r="K449" s="20"/>
    </row>
    <row r="450" spans="1:11" ht="15">
      <c r="A450" s="1" t="s">
        <v>3</v>
      </c>
      <c r="B450" s="2"/>
      <c r="C450" s="1" t="s">
        <v>4</v>
      </c>
      <c r="D450" s="2" t="s">
        <v>5</v>
      </c>
      <c r="E450" s="1" t="s">
        <v>6</v>
      </c>
      <c r="F450" s="1" t="s">
        <v>7</v>
      </c>
      <c r="G450" s="3" t="s">
        <v>8</v>
      </c>
      <c r="H450" s="26" t="s">
        <v>9</v>
      </c>
      <c r="I450" s="5" t="s">
        <v>10</v>
      </c>
      <c r="J450" s="6" t="s">
        <v>11</v>
      </c>
      <c r="K450" s="20"/>
    </row>
    <row r="451" spans="1:11" ht="15">
      <c r="A451" s="16" t="s">
        <v>355</v>
      </c>
      <c r="B451" s="17" t="e">
        <v>#N/A</v>
      </c>
      <c r="C451" s="16" t="s">
        <v>356</v>
      </c>
      <c r="D451" s="16">
        <v>110</v>
      </c>
      <c r="E451" s="16" t="s">
        <v>357</v>
      </c>
      <c r="F451" s="16" t="s">
        <v>358</v>
      </c>
      <c r="G451" s="7">
        <v>6895789.92808</v>
      </c>
      <c r="H451" s="7">
        <v>15258017.077392</v>
      </c>
      <c r="I451" s="18">
        <v>271.88473125</v>
      </c>
      <c r="J451" s="19">
        <v>1020470.0000000001</v>
      </c>
      <c r="K451" s="20"/>
    </row>
    <row r="452" spans="1:11" ht="15">
      <c r="A452" s="16" t="s">
        <v>359</v>
      </c>
      <c r="B452" s="17" t="e">
        <v>#N/A</v>
      </c>
      <c r="C452" s="16" t="s">
        <v>356</v>
      </c>
      <c r="D452" s="16">
        <v>122</v>
      </c>
      <c r="E452" s="16" t="s">
        <v>357</v>
      </c>
      <c r="F452" s="16" t="s">
        <v>358</v>
      </c>
      <c r="G452" s="7">
        <v>8156037.115623999</v>
      </c>
      <c r="H452" s="7">
        <v>17927354.6774976</v>
      </c>
      <c r="I452" s="18">
        <v>313.332672</v>
      </c>
      <c r="J452" s="19">
        <v>1131794</v>
      </c>
      <c r="K452" s="20"/>
    </row>
    <row r="453" spans="1:11" ht="15">
      <c r="A453" s="16" t="s">
        <v>360</v>
      </c>
      <c r="B453" s="17" t="s">
        <v>22</v>
      </c>
      <c r="C453" s="16" t="s">
        <v>356</v>
      </c>
      <c r="D453" s="16">
        <v>77</v>
      </c>
      <c r="E453" s="16" t="s">
        <v>357</v>
      </c>
      <c r="F453" s="16" t="s">
        <v>361</v>
      </c>
      <c r="G453" s="7">
        <v>4435107.639828</v>
      </c>
      <c r="H453" s="7">
        <v>9848827.0855872</v>
      </c>
      <c r="I453" s="18">
        <v>184.33069875</v>
      </c>
      <c r="J453" s="19">
        <v>714329</v>
      </c>
      <c r="K453" s="20"/>
    </row>
    <row r="454" spans="1:11" ht="15">
      <c r="A454" s="16" t="s">
        <v>362</v>
      </c>
      <c r="B454" s="17" t="e">
        <v>#N/A</v>
      </c>
      <c r="C454" s="16" t="s">
        <v>356</v>
      </c>
      <c r="D454" s="16">
        <v>210</v>
      </c>
      <c r="E454" s="16" t="s">
        <v>357</v>
      </c>
      <c r="F454" s="16" t="s">
        <v>358</v>
      </c>
      <c r="G454" s="7">
        <v>17499450.326848</v>
      </c>
      <c r="H454" s="7">
        <v>38266111.3844352</v>
      </c>
      <c r="I454" s="18">
        <v>588.696717</v>
      </c>
      <c r="J454" s="19">
        <v>1948170</v>
      </c>
      <c r="K454" s="20"/>
    </row>
    <row r="455" spans="1:11" ht="15">
      <c r="A455" s="16" t="s">
        <v>363</v>
      </c>
      <c r="B455" s="17" t="e">
        <v>#N/A</v>
      </c>
      <c r="C455" s="16" t="s">
        <v>356</v>
      </c>
      <c r="D455" s="16">
        <v>50</v>
      </c>
      <c r="E455" s="16" t="s">
        <v>357</v>
      </c>
      <c r="F455" s="16" t="s">
        <v>364</v>
      </c>
      <c r="G455" s="7">
        <v>4974814.459412</v>
      </c>
      <c r="H455" s="7">
        <v>10849767.9525888</v>
      </c>
      <c r="I455" s="18">
        <v>151.22527125</v>
      </c>
      <c r="J455" s="19">
        <v>463850</v>
      </c>
      <c r="K455" s="20"/>
    </row>
    <row r="456" spans="1:11" ht="15">
      <c r="A456" s="8" t="s">
        <v>365</v>
      </c>
      <c r="B456" s="17"/>
      <c r="C456" s="16"/>
      <c r="D456" s="16">
        <f>SUM(D451:D455)</f>
        <v>569</v>
      </c>
      <c r="E456" s="1"/>
      <c r="F456" s="16"/>
      <c r="G456" s="12">
        <f>SUBTOTAL(9,G451:G455)</f>
        <v>41961199.469792</v>
      </c>
      <c r="H456" s="12">
        <f>SUBTOTAL(9,H451:H455)</f>
        <v>92150078.17750078</v>
      </c>
      <c r="I456" s="7">
        <f>SUBTOTAL(9,I451:I455)</f>
        <v>1509.4700902499999</v>
      </c>
      <c r="J456" s="12">
        <f>SUBTOTAL(9,J451:J455)</f>
        <v>5278613</v>
      </c>
      <c r="K456" s="20"/>
    </row>
    <row r="457" spans="1:11" ht="15">
      <c r="A457" s="21"/>
      <c r="B457" s="22"/>
      <c r="C457" s="21"/>
      <c r="D457" s="21"/>
      <c r="E457" s="10"/>
      <c r="F457" s="21"/>
      <c r="G457" s="11"/>
      <c r="H457" s="11"/>
      <c r="I457" s="23"/>
      <c r="J457" s="24"/>
      <c r="K457" s="20"/>
    </row>
    <row r="458" spans="1:11" ht="15">
      <c r="A458" s="20" t="s">
        <v>586</v>
      </c>
      <c r="B458" s="22"/>
      <c r="C458" s="21"/>
      <c r="D458" s="21"/>
      <c r="E458" s="10"/>
      <c r="F458" s="21"/>
      <c r="G458" s="11"/>
      <c r="H458" s="11"/>
      <c r="I458" s="23"/>
      <c r="J458" s="24"/>
      <c r="K458" s="20"/>
    </row>
    <row r="459" spans="1:11" ht="15">
      <c r="A459" s="20" t="s">
        <v>31</v>
      </c>
      <c r="B459" s="22"/>
      <c r="C459" s="21"/>
      <c r="D459" s="21"/>
      <c r="E459" s="10"/>
      <c r="F459" s="21"/>
      <c r="G459" s="11"/>
      <c r="H459" s="11"/>
      <c r="I459" s="23"/>
      <c r="J459" s="24"/>
      <c r="K459" s="20"/>
    </row>
    <row r="460" spans="1:11" ht="15">
      <c r="A460" s="20" t="s">
        <v>589</v>
      </c>
      <c r="B460" s="22"/>
      <c r="C460" s="21"/>
      <c r="D460" s="21"/>
      <c r="E460" s="10"/>
      <c r="F460" s="21"/>
      <c r="G460" s="11"/>
      <c r="H460" s="11"/>
      <c r="I460" s="23"/>
      <c r="J460" s="24"/>
      <c r="K460" s="20"/>
    </row>
    <row r="461" spans="1:11" ht="15">
      <c r="A461" s="20" t="s">
        <v>32</v>
      </c>
      <c r="B461" s="22"/>
      <c r="C461" s="21"/>
      <c r="D461" s="21"/>
      <c r="E461" s="10"/>
      <c r="F461" s="21"/>
      <c r="G461" s="11"/>
      <c r="H461" s="11"/>
      <c r="I461" s="23"/>
      <c r="J461" s="24"/>
      <c r="K461" s="20"/>
    </row>
    <row r="462" spans="1:11" ht="15">
      <c r="A462" s="20"/>
      <c r="B462" s="22"/>
      <c r="C462" s="21"/>
      <c r="D462" s="21"/>
      <c r="E462" s="10"/>
      <c r="F462" s="21"/>
      <c r="G462" s="11"/>
      <c r="H462" s="11"/>
      <c r="I462" s="23"/>
      <c r="J462" s="24"/>
      <c r="K462" s="20"/>
    </row>
    <row r="463" spans="1:11" ht="15">
      <c r="A463" s="32" t="s">
        <v>590</v>
      </c>
      <c r="B463" s="32"/>
      <c r="C463" s="32"/>
      <c r="D463" s="32"/>
      <c r="E463" s="32"/>
      <c r="F463" s="32"/>
      <c r="G463" s="32"/>
      <c r="H463" s="32"/>
      <c r="I463" s="32"/>
      <c r="J463" s="32"/>
      <c r="K463" s="20"/>
    </row>
    <row r="464" spans="1:11" ht="15">
      <c r="A464" s="32" t="s">
        <v>612</v>
      </c>
      <c r="B464" s="32"/>
      <c r="C464" s="32"/>
      <c r="D464" s="32"/>
      <c r="E464" s="32"/>
      <c r="F464" s="32"/>
      <c r="G464" s="32"/>
      <c r="H464" s="32"/>
      <c r="I464" s="32"/>
      <c r="J464" s="32"/>
      <c r="K464" s="20"/>
    </row>
    <row r="465" ht="15">
      <c r="K465" s="20"/>
    </row>
    <row r="466" spans="1:11" ht="15">
      <c r="A466" s="1"/>
      <c r="B466" s="2"/>
      <c r="C466" s="1"/>
      <c r="D466" s="1"/>
      <c r="E466" s="1" t="s">
        <v>0</v>
      </c>
      <c r="F466" s="1" t="s">
        <v>0</v>
      </c>
      <c r="G466" s="3" t="s">
        <v>1</v>
      </c>
      <c r="H466" s="31" t="s">
        <v>2</v>
      </c>
      <c r="I466" s="31"/>
      <c r="J466" s="31"/>
      <c r="K466" s="20"/>
    </row>
    <row r="467" spans="1:11" ht="15">
      <c r="A467" s="1" t="s">
        <v>3</v>
      </c>
      <c r="B467" s="2"/>
      <c r="C467" s="1" t="s">
        <v>4</v>
      </c>
      <c r="D467" s="2" t="s">
        <v>5</v>
      </c>
      <c r="E467" s="1" t="s">
        <v>6</v>
      </c>
      <c r="F467" s="1" t="s">
        <v>7</v>
      </c>
      <c r="G467" s="3" t="s">
        <v>8</v>
      </c>
      <c r="H467" s="26" t="s">
        <v>9</v>
      </c>
      <c r="I467" s="5" t="s">
        <v>10</v>
      </c>
      <c r="J467" s="6" t="s">
        <v>11</v>
      </c>
      <c r="K467" s="20"/>
    </row>
    <row r="468" spans="1:11" ht="15">
      <c r="A468" s="16" t="s">
        <v>366</v>
      </c>
      <c r="B468" s="17" t="e">
        <v>#N/A</v>
      </c>
      <c r="C468" s="16" t="s">
        <v>367</v>
      </c>
      <c r="D468" s="16">
        <v>154</v>
      </c>
      <c r="E468" s="16" t="s">
        <v>368</v>
      </c>
      <c r="F468" s="16" t="s">
        <v>369</v>
      </c>
      <c r="G468" s="7">
        <v>13173147.248847999</v>
      </c>
      <c r="H468" s="7">
        <v>29084735.097235203</v>
      </c>
      <c r="I468" s="18">
        <v>420.35896650000007</v>
      </c>
      <c r="J468" s="19">
        <v>1428658</v>
      </c>
      <c r="K468" s="20"/>
    </row>
    <row r="469" spans="1:11" ht="15">
      <c r="A469" s="16" t="s">
        <v>370</v>
      </c>
      <c r="B469" s="17" t="s">
        <v>22</v>
      </c>
      <c r="C469" s="16" t="s">
        <v>367</v>
      </c>
      <c r="D469" s="16">
        <v>97</v>
      </c>
      <c r="E469" s="16" t="s">
        <v>368</v>
      </c>
      <c r="F469" s="16" t="s">
        <v>369</v>
      </c>
      <c r="G469" s="7">
        <v>5158082.399916</v>
      </c>
      <c r="H469" s="7">
        <v>11340854.0097984</v>
      </c>
      <c r="I469" s="18">
        <v>234.21668625</v>
      </c>
      <c r="J469" s="19">
        <v>899869</v>
      </c>
      <c r="K469" s="20"/>
    </row>
    <row r="470" spans="1:11" ht="15">
      <c r="A470" s="16" t="s">
        <v>371</v>
      </c>
      <c r="B470" s="17" t="s">
        <v>22</v>
      </c>
      <c r="C470" s="16" t="s">
        <v>367</v>
      </c>
      <c r="D470" s="16">
        <v>118</v>
      </c>
      <c r="E470" s="16" t="s">
        <v>368</v>
      </c>
      <c r="F470" s="16" t="s">
        <v>372</v>
      </c>
      <c r="G470" s="7">
        <v>7138014.597136</v>
      </c>
      <c r="H470" s="7">
        <v>16004659.283126399</v>
      </c>
      <c r="I470" s="18">
        <v>277.39898625</v>
      </c>
      <c r="J470" s="19">
        <v>1094686</v>
      </c>
      <c r="K470" s="20"/>
    </row>
    <row r="471" spans="1:11" ht="15">
      <c r="A471" s="16" t="s">
        <v>373</v>
      </c>
      <c r="B471" s="17" t="s">
        <v>22</v>
      </c>
      <c r="C471" s="16" t="s">
        <v>367</v>
      </c>
      <c r="D471" s="16">
        <v>133</v>
      </c>
      <c r="E471" s="16" t="s">
        <v>368</v>
      </c>
      <c r="F471" s="16" t="s">
        <v>372</v>
      </c>
      <c r="G471" s="7">
        <v>9802204.413759999</v>
      </c>
      <c r="H471" s="7">
        <v>21479969.643024</v>
      </c>
      <c r="I471" s="18">
        <v>355.31607225000005</v>
      </c>
      <c r="J471" s="19">
        <v>1233841</v>
      </c>
      <c r="K471" s="20"/>
    </row>
    <row r="472" spans="1:11" ht="15">
      <c r="A472" s="16" t="s">
        <v>374</v>
      </c>
      <c r="B472" s="17" t="s">
        <v>22</v>
      </c>
      <c r="C472" s="16" t="s">
        <v>367</v>
      </c>
      <c r="D472" s="16">
        <v>153</v>
      </c>
      <c r="E472" s="16" t="s">
        <v>368</v>
      </c>
      <c r="F472" s="16" t="s">
        <v>369</v>
      </c>
      <c r="G472" s="7">
        <v>8752206.64236</v>
      </c>
      <c r="H472" s="7">
        <v>19447882.841664</v>
      </c>
      <c r="I472" s="18">
        <v>364.9959405</v>
      </c>
      <c r="J472" s="19">
        <v>1419381</v>
      </c>
      <c r="K472" s="20"/>
    </row>
    <row r="473" spans="1:11" ht="15">
      <c r="A473" s="16" t="s">
        <v>375</v>
      </c>
      <c r="B473" s="17" t="s">
        <v>22</v>
      </c>
      <c r="C473" s="16" t="s">
        <v>356</v>
      </c>
      <c r="D473" s="16">
        <v>155</v>
      </c>
      <c r="E473" s="16" t="s">
        <v>368</v>
      </c>
      <c r="F473" s="16" t="s">
        <v>376</v>
      </c>
      <c r="G473" s="7">
        <v>11119740.982108</v>
      </c>
      <c r="H473" s="7">
        <v>24513611.207059197</v>
      </c>
      <c r="I473" s="18">
        <v>402.54689325000004</v>
      </c>
      <c r="J473" s="19">
        <v>1437935</v>
      </c>
      <c r="K473" s="20"/>
    </row>
    <row r="474" spans="1:11" ht="15">
      <c r="A474" s="16" t="s">
        <v>377</v>
      </c>
      <c r="B474" s="17" t="s">
        <v>22</v>
      </c>
      <c r="C474" s="16" t="s">
        <v>367</v>
      </c>
      <c r="D474" s="16">
        <v>96</v>
      </c>
      <c r="E474" s="16" t="s">
        <v>368</v>
      </c>
      <c r="F474" s="16" t="s">
        <v>372</v>
      </c>
      <c r="G474" s="7">
        <v>6006905.898196001</v>
      </c>
      <c r="H474" s="7">
        <v>13226899.4056704</v>
      </c>
      <c r="I474" s="18">
        <v>240.70315125000002</v>
      </c>
      <c r="J474" s="19">
        <v>890592</v>
      </c>
      <c r="K474" s="20"/>
    </row>
    <row r="475" spans="1:11" ht="15">
      <c r="A475" s="16" t="s">
        <v>378</v>
      </c>
      <c r="B475" s="17" t="s">
        <v>22</v>
      </c>
      <c r="C475" s="16" t="s">
        <v>367</v>
      </c>
      <c r="D475" s="16">
        <v>93</v>
      </c>
      <c r="E475" s="16" t="s">
        <v>368</v>
      </c>
      <c r="F475" s="16" t="s">
        <v>372</v>
      </c>
      <c r="G475" s="7">
        <v>6154776.29544</v>
      </c>
      <c r="H475" s="7">
        <v>13700540.509056</v>
      </c>
      <c r="I475" s="18">
        <v>228.69456300000002</v>
      </c>
      <c r="J475" s="19">
        <v>862761</v>
      </c>
      <c r="K475" s="20"/>
    </row>
    <row r="476" spans="1:11" ht="15">
      <c r="A476" s="16" t="s">
        <v>379</v>
      </c>
      <c r="B476" s="17" t="s">
        <v>22</v>
      </c>
      <c r="C476" s="16" t="s">
        <v>367</v>
      </c>
      <c r="D476" s="16">
        <v>87</v>
      </c>
      <c r="E476" s="16" t="s">
        <v>368</v>
      </c>
      <c r="F476" s="16" t="s">
        <v>369</v>
      </c>
      <c r="G476" s="7">
        <v>3145880.252224</v>
      </c>
      <c r="H476" s="7">
        <v>7003856.855337599</v>
      </c>
      <c r="I476" s="18">
        <v>188.88344625000002</v>
      </c>
      <c r="J476" s="19">
        <v>807099</v>
      </c>
      <c r="K476" s="20"/>
    </row>
    <row r="477" spans="1:11" ht="15">
      <c r="A477" s="16" t="s">
        <v>380</v>
      </c>
      <c r="B477" s="17" t="s">
        <v>22</v>
      </c>
      <c r="C477" s="16" t="s">
        <v>367</v>
      </c>
      <c r="D477" s="16">
        <v>159</v>
      </c>
      <c r="E477" s="16" t="s">
        <v>368</v>
      </c>
      <c r="F477" s="16" t="s">
        <v>369</v>
      </c>
      <c r="G477" s="7">
        <v>9064772.0041</v>
      </c>
      <c r="H477" s="7">
        <v>20014417.35984</v>
      </c>
      <c r="I477" s="18">
        <v>386.04960975000006</v>
      </c>
      <c r="J477" s="19">
        <v>1475043</v>
      </c>
      <c r="K477" s="20"/>
    </row>
    <row r="478" spans="1:11" ht="15">
      <c r="A478" s="8" t="s">
        <v>381</v>
      </c>
      <c r="B478" s="17"/>
      <c r="C478" s="16"/>
      <c r="D478" s="7">
        <f>SUM(D468:D477)</f>
        <v>1245</v>
      </c>
      <c r="E478" s="1"/>
      <c r="F478" s="16"/>
      <c r="G478" s="12">
        <f>SUBTOTAL(9,G468:G477)</f>
        <v>79515730.73408799</v>
      </c>
      <c r="H478" s="12">
        <f>SUBTOTAL(9,H468:H477)</f>
        <v>175817426.2118112</v>
      </c>
      <c r="I478" s="7">
        <f>SUBTOTAL(9,I468:I477)</f>
        <v>3099.16431525</v>
      </c>
      <c r="J478" s="12">
        <f>SUBTOTAL(9,J468:J477)</f>
        <v>11549865</v>
      </c>
      <c r="K478" s="20"/>
    </row>
    <row r="479" spans="1:11" ht="15">
      <c r="A479" s="21"/>
      <c r="B479" s="22"/>
      <c r="C479" s="21"/>
      <c r="D479" s="21"/>
      <c r="E479" s="10"/>
      <c r="F479" s="21"/>
      <c r="G479" s="11"/>
      <c r="H479" s="11"/>
      <c r="I479" s="23"/>
      <c r="J479" s="24"/>
      <c r="K479" s="20"/>
    </row>
    <row r="480" spans="1:11" ht="15">
      <c r="A480" s="20" t="s">
        <v>586</v>
      </c>
      <c r="B480" s="22"/>
      <c r="C480" s="21"/>
      <c r="D480" s="21"/>
      <c r="E480" s="10"/>
      <c r="F480" s="21"/>
      <c r="G480" s="11"/>
      <c r="H480" s="11"/>
      <c r="I480" s="23"/>
      <c r="J480" s="24"/>
      <c r="K480" s="20"/>
    </row>
    <row r="481" spans="1:11" ht="15">
      <c r="A481" s="20" t="s">
        <v>31</v>
      </c>
      <c r="B481" s="22"/>
      <c r="C481" s="21"/>
      <c r="D481" s="21"/>
      <c r="E481" s="10"/>
      <c r="F481" s="21"/>
      <c r="G481" s="11"/>
      <c r="H481" s="11"/>
      <c r="I481" s="23"/>
      <c r="J481" s="24"/>
      <c r="K481" s="20"/>
    </row>
    <row r="482" spans="1:11" ht="15">
      <c r="A482" s="20" t="s">
        <v>587</v>
      </c>
      <c r="B482" s="22"/>
      <c r="C482" s="21"/>
      <c r="D482" s="21"/>
      <c r="E482" s="10"/>
      <c r="F482" s="21"/>
      <c r="G482" s="11"/>
      <c r="H482" s="11"/>
      <c r="I482" s="23"/>
      <c r="J482" s="24"/>
      <c r="K482" s="20"/>
    </row>
    <row r="483" spans="1:11" ht="15">
      <c r="A483" s="20" t="s">
        <v>32</v>
      </c>
      <c r="B483" s="22"/>
      <c r="C483" s="21"/>
      <c r="D483" s="21"/>
      <c r="E483" s="10"/>
      <c r="F483" s="21"/>
      <c r="G483" s="11"/>
      <c r="H483" s="11"/>
      <c r="I483" s="23"/>
      <c r="J483" s="24"/>
      <c r="K483" s="20"/>
    </row>
    <row r="484" spans="1:11" ht="15">
      <c r="A484" s="20"/>
      <c r="B484" s="22"/>
      <c r="C484" s="21"/>
      <c r="D484" s="21"/>
      <c r="E484" s="10"/>
      <c r="F484" s="21"/>
      <c r="G484" s="11"/>
      <c r="H484" s="11"/>
      <c r="I484" s="23"/>
      <c r="J484" s="24"/>
      <c r="K484" s="20"/>
    </row>
    <row r="485" spans="1:11" ht="15">
      <c r="A485" s="32" t="s">
        <v>590</v>
      </c>
      <c r="B485" s="32"/>
      <c r="C485" s="32"/>
      <c r="D485" s="32"/>
      <c r="E485" s="32"/>
      <c r="F485" s="32"/>
      <c r="G485" s="32"/>
      <c r="H485" s="32"/>
      <c r="I485" s="32"/>
      <c r="J485" s="32"/>
      <c r="K485" s="20"/>
    </row>
    <row r="486" spans="1:11" ht="15">
      <c r="A486" s="32" t="s">
        <v>613</v>
      </c>
      <c r="B486" s="32"/>
      <c r="C486" s="32"/>
      <c r="D486" s="32"/>
      <c r="E486" s="32"/>
      <c r="F486" s="32"/>
      <c r="G486" s="32"/>
      <c r="H486" s="32"/>
      <c r="I486" s="32"/>
      <c r="J486" s="32"/>
      <c r="K486" s="20"/>
    </row>
    <row r="487" ht="15">
      <c r="K487" s="20"/>
    </row>
    <row r="488" spans="1:11" ht="15">
      <c r="A488" s="1"/>
      <c r="B488" s="2"/>
      <c r="C488" s="1"/>
      <c r="D488" s="1"/>
      <c r="E488" s="1" t="s">
        <v>0</v>
      </c>
      <c r="F488" s="1" t="s">
        <v>0</v>
      </c>
      <c r="G488" s="3" t="s">
        <v>1</v>
      </c>
      <c r="H488" s="31" t="s">
        <v>2</v>
      </c>
      <c r="I488" s="31"/>
      <c r="J488" s="31"/>
      <c r="K488" s="20"/>
    </row>
    <row r="489" spans="1:11" ht="15">
      <c r="A489" s="1" t="s">
        <v>3</v>
      </c>
      <c r="B489" s="2"/>
      <c r="C489" s="1" t="s">
        <v>4</v>
      </c>
      <c r="D489" s="2" t="s">
        <v>5</v>
      </c>
      <c r="E489" s="1" t="s">
        <v>6</v>
      </c>
      <c r="F489" s="1" t="s">
        <v>7</v>
      </c>
      <c r="G489" s="3" t="s">
        <v>8</v>
      </c>
      <c r="H489" s="26" t="s">
        <v>9</v>
      </c>
      <c r="I489" s="5" t="s">
        <v>10</v>
      </c>
      <c r="J489" s="6" t="s">
        <v>11</v>
      </c>
      <c r="K489" s="20"/>
    </row>
    <row r="490" spans="1:11" ht="15">
      <c r="A490" s="16" t="s">
        <v>382</v>
      </c>
      <c r="B490" s="17" t="s">
        <v>22</v>
      </c>
      <c r="C490" s="16" t="s">
        <v>383</v>
      </c>
      <c r="D490" s="16">
        <v>90</v>
      </c>
      <c r="E490" s="16" t="s">
        <v>384</v>
      </c>
      <c r="F490" s="16" t="s">
        <v>97</v>
      </c>
      <c r="G490" s="7">
        <v>4935458.622556</v>
      </c>
      <c r="H490" s="7">
        <v>10991975.9941344</v>
      </c>
      <c r="I490" s="18">
        <v>211.23845850000004</v>
      </c>
      <c r="J490" s="19">
        <v>834930</v>
      </c>
      <c r="K490" s="20"/>
    </row>
    <row r="491" spans="1:11" ht="15">
      <c r="A491" s="16" t="s">
        <v>385</v>
      </c>
      <c r="B491" s="17" t="e">
        <v>#N/A</v>
      </c>
      <c r="C491" s="16" t="s">
        <v>237</v>
      </c>
      <c r="D491" s="16">
        <v>206</v>
      </c>
      <c r="E491" s="16" t="s">
        <v>384</v>
      </c>
      <c r="F491" s="16" t="s">
        <v>386</v>
      </c>
      <c r="G491" s="7">
        <v>16453559.918464</v>
      </c>
      <c r="H491" s="7">
        <v>36535778.0543136</v>
      </c>
      <c r="I491" s="18">
        <v>538.5045562500001</v>
      </c>
      <c r="J491" s="19">
        <v>1911062</v>
      </c>
      <c r="K491" s="20"/>
    </row>
    <row r="492" spans="1:11" ht="15">
      <c r="A492" s="16" t="s">
        <v>387</v>
      </c>
      <c r="B492" s="17" t="s">
        <v>22</v>
      </c>
      <c r="C492" s="16" t="s">
        <v>149</v>
      </c>
      <c r="D492" s="16">
        <v>69</v>
      </c>
      <c r="E492" s="16" t="s">
        <v>384</v>
      </c>
      <c r="F492" s="16" t="s">
        <v>97</v>
      </c>
      <c r="G492" s="7">
        <v>3162335.781004</v>
      </c>
      <c r="H492" s="7">
        <v>7082103.6744096</v>
      </c>
      <c r="I492" s="18">
        <v>153.88868100000002</v>
      </c>
      <c r="J492" s="19">
        <v>640113</v>
      </c>
      <c r="K492" s="20"/>
    </row>
    <row r="493" spans="1:11" ht="15">
      <c r="A493" s="16" t="s">
        <v>388</v>
      </c>
      <c r="B493" s="17" t="s">
        <v>22</v>
      </c>
      <c r="C493" s="16" t="s">
        <v>383</v>
      </c>
      <c r="D493" s="16">
        <v>50</v>
      </c>
      <c r="E493" s="16" t="s">
        <v>384</v>
      </c>
      <c r="F493" s="16" t="s">
        <v>97</v>
      </c>
      <c r="G493" s="7">
        <v>3653244.785208</v>
      </c>
      <c r="H493" s="7">
        <v>7978385.3344992</v>
      </c>
      <c r="I493" s="18">
        <v>134.70411825</v>
      </c>
      <c r="J493" s="19">
        <v>463850</v>
      </c>
      <c r="K493" s="20"/>
    </row>
    <row r="494" spans="1:11" ht="15">
      <c r="A494" s="16" t="s">
        <v>389</v>
      </c>
      <c r="B494" s="17" t="s">
        <v>22</v>
      </c>
      <c r="C494" s="16" t="s">
        <v>390</v>
      </c>
      <c r="D494" s="16">
        <v>50</v>
      </c>
      <c r="E494" s="16" t="s">
        <v>384</v>
      </c>
      <c r="F494" s="16" t="s">
        <v>97</v>
      </c>
      <c r="G494" s="7">
        <v>2174531.818796</v>
      </c>
      <c r="H494" s="7">
        <v>4864185.3151104</v>
      </c>
      <c r="I494" s="18">
        <v>110.79500775000001</v>
      </c>
      <c r="J494" s="19">
        <v>463850</v>
      </c>
      <c r="K494" s="20"/>
    </row>
    <row r="495" spans="1:11" ht="15">
      <c r="A495" s="16" t="s">
        <v>391</v>
      </c>
      <c r="B495" s="17" t="s">
        <v>22</v>
      </c>
      <c r="C495" s="16" t="s">
        <v>392</v>
      </c>
      <c r="D495" s="16">
        <v>160</v>
      </c>
      <c r="E495" s="16" t="s">
        <v>384</v>
      </c>
      <c r="F495" s="16" t="s">
        <v>393</v>
      </c>
      <c r="G495" s="7">
        <v>10511701.894219998</v>
      </c>
      <c r="H495" s="7">
        <v>23498915.746127997</v>
      </c>
      <c r="I495" s="18">
        <v>387.2226840000001</v>
      </c>
      <c r="J495" s="19">
        <v>1484320</v>
      </c>
      <c r="K495" s="20"/>
    </row>
    <row r="496" spans="1:11" ht="15">
      <c r="A496" s="16" t="s">
        <v>394</v>
      </c>
      <c r="B496" s="17" t="e">
        <v>#N/A</v>
      </c>
      <c r="C496" s="16" t="s">
        <v>392</v>
      </c>
      <c r="D496" s="16">
        <v>60</v>
      </c>
      <c r="E496" s="16" t="s">
        <v>384</v>
      </c>
      <c r="F496" s="16" t="s">
        <v>393</v>
      </c>
      <c r="G496" s="7">
        <v>2900607.68804</v>
      </c>
      <c r="H496" s="7">
        <v>6475190.101296</v>
      </c>
      <c r="I496" s="18">
        <v>136.28915925</v>
      </c>
      <c r="J496" s="19">
        <v>556620</v>
      </c>
      <c r="K496" s="20"/>
    </row>
    <row r="497" spans="1:11" ht="15">
      <c r="A497" s="16" t="s">
        <v>395</v>
      </c>
      <c r="B497" s="17" t="s">
        <v>22</v>
      </c>
      <c r="C497" s="16" t="s">
        <v>396</v>
      </c>
      <c r="D497" s="16">
        <v>78</v>
      </c>
      <c r="E497" s="16" t="s">
        <v>384</v>
      </c>
      <c r="F497" s="16" t="s">
        <v>386</v>
      </c>
      <c r="G497" s="7">
        <v>3938734.7772319997</v>
      </c>
      <c r="H497" s="7">
        <v>8749587.6653568</v>
      </c>
      <c r="I497" s="18">
        <v>181.09338900000003</v>
      </c>
      <c r="J497" s="19">
        <v>723606</v>
      </c>
      <c r="K497" s="20"/>
    </row>
    <row r="498" spans="1:11" ht="15">
      <c r="A498" s="16" t="s">
        <v>397</v>
      </c>
      <c r="B498" s="17" t="s">
        <v>22</v>
      </c>
      <c r="C498" s="16" t="s">
        <v>383</v>
      </c>
      <c r="D498" s="16">
        <v>31</v>
      </c>
      <c r="E498" s="16" t="s">
        <v>384</v>
      </c>
      <c r="F498" s="16" t="s">
        <v>97</v>
      </c>
      <c r="G498" s="7">
        <v>1696406.167936</v>
      </c>
      <c r="H498" s="7">
        <v>3785234.8030463997</v>
      </c>
      <c r="I498" s="18">
        <v>72.33564000000001</v>
      </c>
      <c r="J498" s="19">
        <v>287587</v>
      </c>
      <c r="K498" s="20"/>
    </row>
    <row r="499" spans="1:11" ht="15">
      <c r="A499" s="16" t="s">
        <v>398</v>
      </c>
      <c r="B499" s="17" t="s">
        <v>22</v>
      </c>
      <c r="C499" s="16" t="s">
        <v>383</v>
      </c>
      <c r="D499" s="16">
        <v>135</v>
      </c>
      <c r="E499" s="16" t="s">
        <v>384</v>
      </c>
      <c r="F499" s="16" t="s">
        <v>97</v>
      </c>
      <c r="G499" s="7">
        <v>8807289.5092</v>
      </c>
      <c r="H499" s="7">
        <v>19703630.27208</v>
      </c>
      <c r="I499" s="18">
        <v>325.3374502500001</v>
      </c>
      <c r="J499" s="19">
        <v>1252395</v>
      </c>
      <c r="K499" s="20"/>
    </row>
    <row r="500" spans="1:11" ht="15">
      <c r="A500" s="16" t="s">
        <v>399</v>
      </c>
      <c r="B500" s="17" t="e">
        <v>#N/A</v>
      </c>
      <c r="C500" s="16" t="s">
        <v>383</v>
      </c>
      <c r="D500" s="16">
        <v>31</v>
      </c>
      <c r="E500" s="16" t="s">
        <v>384</v>
      </c>
      <c r="F500" s="16" t="s">
        <v>97</v>
      </c>
      <c r="G500" s="7">
        <v>26500859.931304</v>
      </c>
      <c r="H500" s="7">
        <v>58679424.435129605</v>
      </c>
      <c r="I500" s="18">
        <v>327.3431070000001</v>
      </c>
      <c r="J500" s="19">
        <v>287587</v>
      </c>
      <c r="K500" s="20"/>
    </row>
    <row r="501" spans="1:11" ht="15">
      <c r="A501" s="16" t="s">
        <v>400</v>
      </c>
      <c r="B501" s="17" t="e">
        <v>#N/A</v>
      </c>
      <c r="C501" s="16" t="s">
        <v>237</v>
      </c>
      <c r="D501" s="16">
        <v>70</v>
      </c>
      <c r="E501" s="16" t="s">
        <v>384</v>
      </c>
      <c r="F501" s="16" t="s">
        <v>386</v>
      </c>
      <c r="G501" s="7">
        <v>21734963.811556</v>
      </c>
      <c r="H501" s="7">
        <v>47643269.5477344</v>
      </c>
      <c r="I501" s="18">
        <v>376.43719799999997</v>
      </c>
      <c r="J501" s="19">
        <v>649390</v>
      </c>
      <c r="K501" s="20"/>
    </row>
    <row r="502" spans="1:11" ht="15">
      <c r="A502" s="16" t="s">
        <v>401</v>
      </c>
      <c r="B502" s="17" t="s">
        <v>22</v>
      </c>
      <c r="C502" s="16" t="s">
        <v>237</v>
      </c>
      <c r="D502" s="16">
        <v>58</v>
      </c>
      <c r="E502" s="16" t="s">
        <v>384</v>
      </c>
      <c r="F502" s="16" t="s">
        <v>386</v>
      </c>
      <c r="G502" s="7">
        <v>2670849.0364880003</v>
      </c>
      <c r="H502" s="7">
        <v>5934679.137571201</v>
      </c>
      <c r="I502" s="18">
        <v>132.03764025</v>
      </c>
      <c r="J502" s="19">
        <v>538066</v>
      </c>
      <c r="K502" s="20"/>
    </row>
    <row r="503" spans="1:11" ht="15">
      <c r="A503" s="8" t="s">
        <v>402</v>
      </c>
      <c r="B503" s="17"/>
      <c r="C503" s="16"/>
      <c r="D503" s="7">
        <f>SUM(D490:D502)</f>
        <v>1088</v>
      </c>
      <c r="E503" s="1"/>
      <c r="F503" s="16"/>
      <c r="G503" s="12">
        <f>SUBTOTAL(9,G490:G502)</f>
        <v>109140543.74200399</v>
      </c>
      <c r="H503" s="12">
        <f>SUBTOTAL(9,H490:H502)</f>
        <v>241922360.0808096</v>
      </c>
      <c r="I503" s="7">
        <f>SUBTOTAL(9,I490:I502)</f>
        <v>3087.2270895000006</v>
      </c>
      <c r="J503" s="12">
        <f>SUBTOTAL(9,J490:J502)</f>
        <v>10093376</v>
      </c>
      <c r="K503" s="20"/>
    </row>
    <row r="504" spans="1:11" ht="15">
      <c r="A504" s="21"/>
      <c r="B504" s="22"/>
      <c r="C504" s="21"/>
      <c r="D504" s="21"/>
      <c r="E504" s="10"/>
      <c r="F504" s="21"/>
      <c r="G504" s="11"/>
      <c r="H504" s="11"/>
      <c r="I504" s="23"/>
      <c r="J504" s="24"/>
      <c r="K504" s="20"/>
    </row>
    <row r="505" spans="1:11" ht="15">
      <c r="A505" s="20" t="s">
        <v>586</v>
      </c>
      <c r="B505" s="22"/>
      <c r="C505" s="21"/>
      <c r="D505" s="21"/>
      <c r="E505" s="10"/>
      <c r="F505" s="21"/>
      <c r="G505" s="11"/>
      <c r="H505" s="11"/>
      <c r="I505" s="23"/>
      <c r="J505" s="24"/>
      <c r="K505" s="20"/>
    </row>
    <row r="506" spans="1:11" ht="15">
      <c r="A506" s="20" t="s">
        <v>31</v>
      </c>
      <c r="B506" s="22"/>
      <c r="C506" s="21"/>
      <c r="D506" s="21"/>
      <c r="E506" s="10"/>
      <c r="F506" s="21"/>
      <c r="G506" s="11"/>
      <c r="H506" s="11"/>
      <c r="I506" s="23"/>
      <c r="J506" s="24"/>
      <c r="K506" s="20"/>
    </row>
    <row r="507" spans="1:11" ht="15">
      <c r="A507" s="20" t="s">
        <v>587</v>
      </c>
      <c r="B507" s="22"/>
      <c r="C507" s="21"/>
      <c r="D507" s="21"/>
      <c r="E507" s="10"/>
      <c r="F507" s="21"/>
      <c r="G507" s="11"/>
      <c r="H507" s="11"/>
      <c r="I507" s="23"/>
      <c r="J507" s="24"/>
      <c r="K507" s="20"/>
    </row>
    <row r="508" spans="1:11" ht="15">
      <c r="A508" s="20" t="s">
        <v>32</v>
      </c>
      <c r="B508" s="22"/>
      <c r="C508" s="21"/>
      <c r="D508" s="21"/>
      <c r="E508" s="10"/>
      <c r="F508" s="21"/>
      <c r="G508" s="11"/>
      <c r="H508" s="11"/>
      <c r="I508" s="23"/>
      <c r="J508" s="24"/>
      <c r="K508" s="20"/>
    </row>
    <row r="509" spans="1:11" ht="15">
      <c r="A509" s="20"/>
      <c r="B509" s="22"/>
      <c r="C509" s="21"/>
      <c r="D509" s="21"/>
      <c r="E509" s="10"/>
      <c r="F509" s="21"/>
      <c r="G509" s="11"/>
      <c r="H509" s="11"/>
      <c r="I509" s="23"/>
      <c r="J509" s="24"/>
      <c r="K509" s="20"/>
    </row>
    <row r="510" spans="1:11" ht="15">
      <c r="A510" s="32" t="s">
        <v>590</v>
      </c>
      <c r="B510" s="32"/>
      <c r="C510" s="32"/>
      <c r="D510" s="32"/>
      <c r="E510" s="32"/>
      <c r="F510" s="32"/>
      <c r="G510" s="32"/>
      <c r="H510" s="32"/>
      <c r="I510" s="32"/>
      <c r="J510" s="32"/>
      <c r="K510" s="20"/>
    </row>
    <row r="511" spans="1:11" ht="15">
      <c r="A511" s="32" t="s">
        <v>614</v>
      </c>
      <c r="B511" s="32"/>
      <c r="C511" s="32"/>
      <c r="D511" s="32"/>
      <c r="E511" s="32"/>
      <c r="F511" s="32"/>
      <c r="G511" s="32"/>
      <c r="H511" s="32"/>
      <c r="I511" s="32"/>
      <c r="J511" s="32"/>
      <c r="K511" s="20"/>
    </row>
    <row r="512" ht="15">
      <c r="K512" s="20"/>
    </row>
    <row r="513" spans="1:11" ht="15">
      <c r="A513" s="1"/>
      <c r="B513" s="2"/>
      <c r="C513" s="1"/>
      <c r="D513" s="1"/>
      <c r="E513" s="1" t="s">
        <v>0</v>
      </c>
      <c r="F513" s="1" t="s">
        <v>0</v>
      </c>
      <c r="G513" s="3" t="s">
        <v>1</v>
      </c>
      <c r="H513" s="31" t="s">
        <v>2</v>
      </c>
      <c r="I513" s="31"/>
      <c r="J513" s="31"/>
      <c r="K513" s="20"/>
    </row>
    <row r="514" spans="1:11" ht="15">
      <c r="A514" s="1" t="s">
        <v>3</v>
      </c>
      <c r="B514" s="2"/>
      <c r="C514" s="1" t="s">
        <v>4</v>
      </c>
      <c r="D514" s="2" t="s">
        <v>5</v>
      </c>
      <c r="E514" s="1" t="s">
        <v>6</v>
      </c>
      <c r="F514" s="1" t="s">
        <v>7</v>
      </c>
      <c r="G514" s="3" t="s">
        <v>8</v>
      </c>
      <c r="H514" s="26" t="s">
        <v>9</v>
      </c>
      <c r="I514" s="5" t="s">
        <v>10</v>
      </c>
      <c r="J514" s="6" t="s">
        <v>11</v>
      </c>
      <c r="K514" s="20"/>
    </row>
    <row r="515" spans="1:11" ht="15">
      <c r="A515" s="16" t="s">
        <v>403</v>
      </c>
      <c r="B515" s="17" t="e">
        <v>#N/A</v>
      </c>
      <c r="C515" s="16" t="s">
        <v>404</v>
      </c>
      <c r="D515" s="16">
        <v>123</v>
      </c>
      <c r="E515" s="16" t="s">
        <v>405</v>
      </c>
      <c r="F515" s="16" t="s">
        <v>406</v>
      </c>
      <c r="G515" s="7">
        <v>7431850.306956</v>
      </c>
      <c r="H515" s="7">
        <v>16507003.936694399</v>
      </c>
      <c r="I515" s="18">
        <v>297.685044</v>
      </c>
      <c r="J515" s="19">
        <v>1141071</v>
      </c>
      <c r="K515" s="20"/>
    </row>
    <row r="516" spans="1:11" ht="15">
      <c r="A516" s="16" t="s">
        <v>407</v>
      </c>
      <c r="B516" s="17" t="s">
        <v>22</v>
      </c>
      <c r="C516" s="16" t="s">
        <v>396</v>
      </c>
      <c r="D516" s="16">
        <v>90</v>
      </c>
      <c r="E516" s="16" t="s">
        <v>405</v>
      </c>
      <c r="F516" s="16" t="s">
        <v>408</v>
      </c>
      <c r="G516" s="7">
        <v>5288316.3026560005</v>
      </c>
      <c r="H516" s="7">
        <v>11699977.9263744</v>
      </c>
      <c r="I516" s="18">
        <v>218.875566</v>
      </c>
      <c r="J516" s="19">
        <v>834930</v>
      </c>
      <c r="K516" s="20"/>
    </row>
    <row r="517" spans="1:11" ht="15">
      <c r="A517" s="16" t="s">
        <v>409</v>
      </c>
      <c r="B517" s="17" t="e">
        <v>#N/A</v>
      </c>
      <c r="C517" s="16" t="s">
        <v>404</v>
      </c>
      <c r="D517" s="16">
        <v>152</v>
      </c>
      <c r="E517" s="16" t="s">
        <v>405</v>
      </c>
      <c r="F517" s="16" t="s">
        <v>408</v>
      </c>
      <c r="G517" s="7">
        <v>8097353.761572</v>
      </c>
      <c r="H517" s="7">
        <v>17943364.6777728</v>
      </c>
      <c r="I517" s="18">
        <v>359.47811925</v>
      </c>
      <c r="J517" s="19">
        <v>1410104</v>
      </c>
      <c r="K517" s="20"/>
    </row>
    <row r="518" spans="1:11" ht="15">
      <c r="A518" s="16" t="s">
        <v>410</v>
      </c>
      <c r="B518" s="17" t="e">
        <v>#N/A</v>
      </c>
      <c r="C518" s="16" t="s">
        <v>404</v>
      </c>
      <c r="D518" s="16">
        <v>25</v>
      </c>
      <c r="E518" s="16" t="s">
        <v>405</v>
      </c>
      <c r="F518" s="16" t="s">
        <v>408</v>
      </c>
      <c r="G518" s="7">
        <v>2901616.460368</v>
      </c>
      <c r="H518" s="7">
        <v>6457788.5048832</v>
      </c>
      <c r="I518" s="18">
        <v>73.47850500000001</v>
      </c>
      <c r="J518" s="19">
        <v>231925</v>
      </c>
      <c r="K518" s="20"/>
    </row>
    <row r="519" spans="1:11" ht="15">
      <c r="A519" s="16" t="s">
        <v>411</v>
      </c>
      <c r="B519" s="17" t="e">
        <v>#N/A</v>
      </c>
      <c r="C519" s="16" t="s">
        <v>412</v>
      </c>
      <c r="D519" s="16">
        <v>114</v>
      </c>
      <c r="E519" s="16" t="s">
        <v>405</v>
      </c>
      <c r="F519" s="16" t="s">
        <v>413</v>
      </c>
      <c r="G519" s="7">
        <v>8081766.232892</v>
      </c>
      <c r="H519" s="7">
        <v>17929750.9089408</v>
      </c>
      <c r="I519" s="18">
        <v>288.79120275</v>
      </c>
      <c r="J519" s="19">
        <v>1057578</v>
      </c>
      <c r="K519" s="20"/>
    </row>
    <row r="520" spans="1:11" ht="15">
      <c r="A520" s="16" t="s">
        <v>414</v>
      </c>
      <c r="B520" s="17" t="e">
        <v>#N/A</v>
      </c>
      <c r="C520" s="16" t="s">
        <v>412</v>
      </c>
      <c r="D520" s="16">
        <v>114</v>
      </c>
      <c r="E520" s="16" t="s">
        <v>405</v>
      </c>
      <c r="F520" s="16" t="s">
        <v>413</v>
      </c>
      <c r="G520" s="7">
        <v>5709421.685436</v>
      </c>
      <c r="H520" s="7">
        <v>12604752.8950464</v>
      </c>
      <c r="I520" s="18">
        <v>268.51661325</v>
      </c>
      <c r="J520" s="19">
        <v>1057578</v>
      </c>
      <c r="K520" s="20"/>
    </row>
    <row r="521" spans="1:11" ht="15">
      <c r="A521" s="16" t="s">
        <v>415</v>
      </c>
      <c r="B521" s="17" t="s">
        <v>22</v>
      </c>
      <c r="C521" s="16" t="s">
        <v>404</v>
      </c>
      <c r="D521" s="16">
        <v>130</v>
      </c>
      <c r="E521" s="16" t="s">
        <v>405</v>
      </c>
      <c r="F521" s="16" t="s">
        <v>406</v>
      </c>
      <c r="G521" s="7">
        <v>6043630.245276</v>
      </c>
      <c r="H521" s="7">
        <v>13311815.2386624</v>
      </c>
      <c r="I521" s="18">
        <v>302.95555425000003</v>
      </c>
      <c r="J521" s="19">
        <v>1206010</v>
      </c>
      <c r="K521" s="20"/>
    </row>
    <row r="522" spans="1:11" ht="15">
      <c r="A522" s="16" t="s">
        <v>416</v>
      </c>
      <c r="B522" s="17" t="e">
        <v>#N/A</v>
      </c>
      <c r="C522" s="16" t="s">
        <v>417</v>
      </c>
      <c r="D522" s="16">
        <v>85</v>
      </c>
      <c r="E522" s="16" t="s">
        <v>405</v>
      </c>
      <c r="F522" s="16" t="s">
        <v>406</v>
      </c>
      <c r="G522" s="7">
        <v>4695287.168099999</v>
      </c>
      <c r="H522" s="7">
        <v>10439183.053439999</v>
      </c>
      <c r="I522" s="18">
        <v>200.81073824999999</v>
      </c>
      <c r="J522" s="19">
        <v>788545</v>
      </c>
      <c r="K522" s="20"/>
    </row>
    <row r="523" spans="1:11" ht="15">
      <c r="A523" s="16" t="s">
        <v>418</v>
      </c>
      <c r="B523" s="17" t="e">
        <v>#N/A</v>
      </c>
      <c r="C523" s="16" t="s">
        <v>404</v>
      </c>
      <c r="D523" s="16">
        <v>114</v>
      </c>
      <c r="E523" s="16" t="s">
        <v>405</v>
      </c>
      <c r="F523" s="16" t="s">
        <v>406</v>
      </c>
      <c r="G523" s="7">
        <v>4751137.267172</v>
      </c>
      <c r="H523" s="7">
        <v>10524218.1412128</v>
      </c>
      <c r="I523" s="18">
        <v>256.4524815</v>
      </c>
      <c r="J523" s="19">
        <v>1057578</v>
      </c>
      <c r="K523" s="20"/>
    </row>
    <row r="524" spans="1:11" ht="15">
      <c r="A524" s="8" t="s">
        <v>419</v>
      </c>
      <c r="B524" s="17"/>
      <c r="C524" s="16"/>
      <c r="D524" s="16">
        <f>SUM(D515:D523)</f>
        <v>947</v>
      </c>
      <c r="E524" s="1"/>
      <c r="F524" s="16"/>
      <c r="G524" s="12">
        <f>SUBTOTAL(9,G515:G523)</f>
        <v>53000379.430428006</v>
      </c>
      <c r="H524" s="12">
        <f>SUBTOTAL(9,H515:H523)</f>
        <v>117417855.28302722</v>
      </c>
      <c r="I524" s="7">
        <f>SUBTOTAL(9,I515:I523)</f>
        <v>2267.04382425</v>
      </c>
      <c r="J524" s="12">
        <f>SUBTOTAL(9,J515:J523)</f>
        <v>8785319</v>
      </c>
      <c r="K524" s="20"/>
    </row>
    <row r="525" spans="1:11" ht="15">
      <c r="A525" s="21"/>
      <c r="B525" s="22"/>
      <c r="C525" s="21"/>
      <c r="D525" s="21"/>
      <c r="E525" s="10"/>
      <c r="F525" s="21"/>
      <c r="G525" s="11"/>
      <c r="H525" s="11"/>
      <c r="I525" s="23"/>
      <c r="J525" s="24"/>
      <c r="K525" s="20"/>
    </row>
    <row r="526" spans="1:11" ht="15">
      <c r="A526" s="20" t="s">
        <v>586</v>
      </c>
      <c r="B526" s="22"/>
      <c r="C526" s="21"/>
      <c r="D526" s="21"/>
      <c r="E526" s="10"/>
      <c r="F526" s="21"/>
      <c r="G526" s="11"/>
      <c r="H526" s="11"/>
      <c r="I526" s="23"/>
      <c r="J526" s="24"/>
      <c r="K526" s="20"/>
    </row>
    <row r="527" spans="1:11" ht="15">
      <c r="A527" s="20" t="s">
        <v>31</v>
      </c>
      <c r="B527" s="22"/>
      <c r="C527" s="21"/>
      <c r="D527" s="21"/>
      <c r="E527" s="10"/>
      <c r="F527" s="21"/>
      <c r="G527" s="11"/>
      <c r="H527" s="11"/>
      <c r="I527" s="23"/>
      <c r="J527" s="24"/>
      <c r="K527" s="20"/>
    </row>
    <row r="528" spans="1:11" ht="15">
      <c r="A528" s="20" t="s">
        <v>587</v>
      </c>
      <c r="B528" s="22"/>
      <c r="C528" s="21"/>
      <c r="D528" s="21"/>
      <c r="E528" s="10"/>
      <c r="F528" s="21"/>
      <c r="G528" s="11"/>
      <c r="H528" s="11"/>
      <c r="I528" s="23"/>
      <c r="J528" s="24"/>
      <c r="K528" s="20"/>
    </row>
    <row r="529" spans="1:11" ht="15">
      <c r="A529" s="20" t="s">
        <v>32</v>
      </c>
      <c r="B529" s="22"/>
      <c r="C529" s="21"/>
      <c r="D529" s="21"/>
      <c r="E529" s="10"/>
      <c r="F529" s="21"/>
      <c r="G529" s="11"/>
      <c r="H529" s="11"/>
      <c r="I529" s="23"/>
      <c r="J529" s="24"/>
      <c r="K529" s="20"/>
    </row>
    <row r="530" spans="1:11" ht="15">
      <c r="A530" s="20"/>
      <c r="B530" s="22"/>
      <c r="C530" s="21"/>
      <c r="D530" s="21"/>
      <c r="E530" s="10"/>
      <c r="F530" s="21"/>
      <c r="G530" s="11"/>
      <c r="H530" s="11"/>
      <c r="I530" s="23"/>
      <c r="J530" s="24"/>
      <c r="K530" s="20"/>
    </row>
    <row r="531" spans="1:11" ht="15">
      <c r="A531" s="32" t="s">
        <v>590</v>
      </c>
      <c r="B531" s="32"/>
      <c r="C531" s="32"/>
      <c r="D531" s="32"/>
      <c r="E531" s="32"/>
      <c r="F531" s="32"/>
      <c r="G531" s="32"/>
      <c r="H531" s="32"/>
      <c r="I531" s="32"/>
      <c r="J531" s="32"/>
      <c r="K531" s="20"/>
    </row>
    <row r="532" spans="1:11" ht="15">
      <c r="A532" s="32" t="s">
        <v>615</v>
      </c>
      <c r="B532" s="32"/>
      <c r="C532" s="32"/>
      <c r="D532" s="32"/>
      <c r="E532" s="32"/>
      <c r="F532" s="32"/>
      <c r="G532" s="32"/>
      <c r="H532" s="32"/>
      <c r="I532" s="32"/>
      <c r="J532" s="32"/>
      <c r="K532" s="20"/>
    </row>
    <row r="533" ht="15">
      <c r="K533" s="20"/>
    </row>
    <row r="534" spans="1:11" ht="15">
      <c r="A534" s="1"/>
      <c r="B534" s="2"/>
      <c r="C534" s="1"/>
      <c r="D534" s="1"/>
      <c r="E534" s="1" t="s">
        <v>0</v>
      </c>
      <c r="F534" s="1" t="s">
        <v>0</v>
      </c>
      <c r="G534" s="3" t="s">
        <v>1</v>
      </c>
      <c r="H534" s="31" t="s">
        <v>2</v>
      </c>
      <c r="I534" s="31"/>
      <c r="J534" s="31"/>
      <c r="K534" s="20"/>
    </row>
    <row r="535" spans="1:11" ht="15">
      <c r="A535" s="1" t="s">
        <v>3</v>
      </c>
      <c r="B535" s="2"/>
      <c r="C535" s="1" t="s">
        <v>4</v>
      </c>
      <c r="D535" s="2" t="s">
        <v>5</v>
      </c>
      <c r="E535" s="1" t="s">
        <v>6</v>
      </c>
      <c r="F535" s="1" t="s">
        <v>7</v>
      </c>
      <c r="G535" s="3" t="s">
        <v>8</v>
      </c>
      <c r="H535" s="26" t="s">
        <v>9</v>
      </c>
      <c r="I535" s="5" t="s">
        <v>10</v>
      </c>
      <c r="J535" s="6" t="s">
        <v>11</v>
      </c>
      <c r="K535" s="20"/>
    </row>
    <row r="536" spans="1:11" ht="15">
      <c r="A536" s="16" t="s">
        <v>420</v>
      </c>
      <c r="B536" s="17" t="e">
        <v>#N/A</v>
      </c>
      <c r="C536" s="16" t="s">
        <v>421</v>
      </c>
      <c r="D536" s="16">
        <v>117</v>
      </c>
      <c r="E536" s="16" t="s">
        <v>422</v>
      </c>
      <c r="F536" s="16" t="s">
        <v>423</v>
      </c>
      <c r="G536" s="7">
        <v>3714974.1711520003</v>
      </c>
      <c r="H536" s="7">
        <v>8359280.5107648</v>
      </c>
      <c r="I536" s="18">
        <v>244.2277425</v>
      </c>
      <c r="J536" s="19">
        <v>1085409</v>
      </c>
      <c r="K536" s="20"/>
    </row>
    <row r="537" spans="1:11" ht="15">
      <c r="A537" s="16" t="s">
        <v>424</v>
      </c>
      <c r="B537" s="17" t="s">
        <v>22</v>
      </c>
      <c r="C537" s="16" t="s">
        <v>390</v>
      </c>
      <c r="D537" s="16">
        <v>50</v>
      </c>
      <c r="E537" s="16" t="s">
        <v>422</v>
      </c>
      <c r="F537" s="16" t="s">
        <v>425</v>
      </c>
      <c r="G537" s="7">
        <v>2547262.4322039997</v>
      </c>
      <c r="H537" s="7">
        <v>5665919.3872895995</v>
      </c>
      <c r="I537" s="18">
        <v>115.90007475</v>
      </c>
      <c r="J537" s="19">
        <v>463850</v>
      </c>
      <c r="K537" s="20"/>
    </row>
    <row r="538" spans="1:11" ht="15">
      <c r="A538" s="16" t="s">
        <v>426</v>
      </c>
      <c r="B538" s="17" t="s">
        <v>22</v>
      </c>
      <c r="C538" s="16" t="s">
        <v>427</v>
      </c>
      <c r="D538" s="16">
        <v>59</v>
      </c>
      <c r="E538" s="16" t="s">
        <v>422</v>
      </c>
      <c r="F538" s="16" t="s">
        <v>423</v>
      </c>
      <c r="G538" s="7">
        <v>3089906.799532</v>
      </c>
      <c r="H538" s="7">
        <v>6822569.3688768</v>
      </c>
      <c r="I538" s="18">
        <v>140.34504225</v>
      </c>
      <c r="J538" s="19">
        <v>547343</v>
      </c>
      <c r="K538" s="20"/>
    </row>
    <row r="539" spans="1:11" ht="15">
      <c r="A539" s="16" t="s">
        <v>428</v>
      </c>
      <c r="B539" s="17" t="e">
        <v>#N/A</v>
      </c>
      <c r="C539" s="16" t="s">
        <v>390</v>
      </c>
      <c r="D539" s="16">
        <v>50</v>
      </c>
      <c r="E539" s="16" t="s">
        <v>422</v>
      </c>
      <c r="F539" s="16" t="s">
        <v>425</v>
      </c>
      <c r="G539" s="7">
        <v>16055470.35584</v>
      </c>
      <c r="H539" s="7">
        <v>35647371.854016</v>
      </c>
      <c r="I539" s="18">
        <v>250.003635</v>
      </c>
      <c r="J539" s="19">
        <v>463850</v>
      </c>
      <c r="K539" s="20"/>
    </row>
    <row r="540" spans="1:11" ht="15">
      <c r="A540" s="16" t="s">
        <v>429</v>
      </c>
      <c r="B540" s="17" t="s">
        <v>22</v>
      </c>
      <c r="C540" s="16" t="s">
        <v>421</v>
      </c>
      <c r="D540" s="16">
        <v>132</v>
      </c>
      <c r="E540" s="16" t="s">
        <v>422</v>
      </c>
      <c r="F540" s="16" t="s">
        <v>423</v>
      </c>
      <c r="G540" s="7">
        <v>5501393.278092001</v>
      </c>
      <c r="H540" s="7">
        <v>12158366.9174208</v>
      </c>
      <c r="I540" s="18">
        <v>298.47141225000007</v>
      </c>
      <c r="J540" s="19">
        <v>1224564</v>
      </c>
      <c r="K540" s="20"/>
    </row>
    <row r="541" spans="1:11" ht="15">
      <c r="A541" s="16" t="s">
        <v>430</v>
      </c>
      <c r="B541" s="17" t="s">
        <v>22</v>
      </c>
      <c r="C541" s="16" t="s">
        <v>431</v>
      </c>
      <c r="D541" s="16">
        <v>90</v>
      </c>
      <c r="E541" s="16" t="s">
        <v>422</v>
      </c>
      <c r="F541" s="16" t="s">
        <v>432</v>
      </c>
      <c r="G541" s="7">
        <v>4576995.361256</v>
      </c>
      <c r="H541" s="7">
        <v>10148398.917014401</v>
      </c>
      <c r="I541" s="18">
        <v>210.31804725</v>
      </c>
      <c r="J541" s="19">
        <v>834930</v>
      </c>
      <c r="K541" s="20"/>
    </row>
    <row r="542" spans="1:11" ht="15">
      <c r="A542" s="16" t="s">
        <v>433</v>
      </c>
      <c r="B542" s="17" t="e">
        <v>#N/A</v>
      </c>
      <c r="C542" s="16" t="s">
        <v>427</v>
      </c>
      <c r="D542" s="16">
        <v>74</v>
      </c>
      <c r="E542" s="16" t="s">
        <v>422</v>
      </c>
      <c r="F542" s="16" t="s">
        <v>423</v>
      </c>
      <c r="G542" s="7">
        <v>5199040.19688</v>
      </c>
      <c r="H542" s="7">
        <v>11623348.972512</v>
      </c>
      <c r="I542" s="18">
        <v>182.0938725</v>
      </c>
      <c r="J542" s="19">
        <v>686498</v>
      </c>
      <c r="K542" s="20"/>
    </row>
    <row r="543" spans="1:11" ht="15">
      <c r="A543" s="16" t="s">
        <v>304</v>
      </c>
      <c r="B543" s="17" t="s">
        <v>22</v>
      </c>
      <c r="C543" s="16" t="s">
        <v>390</v>
      </c>
      <c r="D543" s="16">
        <v>92</v>
      </c>
      <c r="E543" s="16" t="s">
        <v>422</v>
      </c>
      <c r="F543" s="16" t="s">
        <v>425</v>
      </c>
      <c r="G543" s="7">
        <v>4621126.599479999</v>
      </c>
      <c r="H543" s="7">
        <v>10297302.988752</v>
      </c>
      <c r="I543" s="18">
        <v>211.60512675</v>
      </c>
      <c r="J543" s="19">
        <v>853484</v>
      </c>
      <c r="K543" s="20"/>
    </row>
    <row r="544" spans="1:11" ht="15">
      <c r="A544" s="16" t="s">
        <v>434</v>
      </c>
      <c r="B544" s="17" t="e">
        <v>#N/A</v>
      </c>
      <c r="C544" s="16" t="s">
        <v>390</v>
      </c>
      <c r="D544" s="16">
        <v>99</v>
      </c>
      <c r="E544" s="16" t="s">
        <v>422</v>
      </c>
      <c r="F544" s="16" t="s">
        <v>425</v>
      </c>
      <c r="G544" s="7">
        <v>4411672.022784</v>
      </c>
      <c r="H544" s="7">
        <v>9980168.6046816</v>
      </c>
      <c r="I544" s="18">
        <v>214.17969375</v>
      </c>
      <c r="J544" s="19">
        <v>918423</v>
      </c>
      <c r="K544" s="20"/>
    </row>
    <row r="545" spans="1:11" ht="15">
      <c r="A545" s="16" t="s">
        <v>435</v>
      </c>
      <c r="B545" s="17" t="e">
        <v>#N/A</v>
      </c>
      <c r="C545" s="16" t="s">
        <v>390</v>
      </c>
      <c r="D545" s="16">
        <v>27</v>
      </c>
      <c r="E545" s="16" t="s">
        <v>422</v>
      </c>
      <c r="F545" s="16" t="s">
        <v>425</v>
      </c>
      <c r="G545" s="7">
        <v>39043382.26242</v>
      </c>
      <c r="H545" s="7">
        <v>85758778.379808</v>
      </c>
      <c r="I545" s="18">
        <v>486.28862775</v>
      </c>
      <c r="J545" s="19">
        <v>250479.00000000003</v>
      </c>
      <c r="K545" s="20"/>
    </row>
    <row r="546" spans="1:11" ht="15">
      <c r="A546" s="16" t="s">
        <v>436</v>
      </c>
      <c r="B546" s="17" t="s">
        <v>22</v>
      </c>
      <c r="C546" s="16" t="s">
        <v>421</v>
      </c>
      <c r="D546" s="16">
        <v>40</v>
      </c>
      <c r="E546" s="16" t="s">
        <v>422</v>
      </c>
      <c r="F546" s="16" t="s">
        <v>423</v>
      </c>
      <c r="G546" s="7">
        <v>1391530.45908</v>
      </c>
      <c r="H546" s="7">
        <v>3099822.651792</v>
      </c>
      <c r="I546" s="18">
        <v>86.22137475000001</v>
      </c>
      <c r="J546" s="19">
        <v>371080</v>
      </c>
      <c r="K546" s="20"/>
    </row>
    <row r="547" spans="1:11" ht="15">
      <c r="A547" s="16" t="s">
        <v>437</v>
      </c>
      <c r="B547" s="17" t="s">
        <v>22</v>
      </c>
      <c r="C547" s="16" t="s">
        <v>431</v>
      </c>
      <c r="D547" s="16">
        <v>102</v>
      </c>
      <c r="E547" s="16" t="s">
        <v>422</v>
      </c>
      <c r="F547" s="16" t="s">
        <v>432</v>
      </c>
      <c r="G547" s="7">
        <v>5042123.032428</v>
      </c>
      <c r="H547" s="7">
        <v>11282592.0778272</v>
      </c>
      <c r="I547" s="18">
        <v>231.243156</v>
      </c>
      <c r="J547" s="19">
        <v>946254</v>
      </c>
      <c r="K547" s="20"/>
    </row>
    <row r="548" spans="1:11" ht="15">
      <c r="A548" s="16" t="s">
        <v>438</v>
      </c>
      <c r="B548" s="17" t="e">
        <v>#N/A</v>
      </c>
      <c r="C548" s="16" t="s">
        <v>439</v>
      </c>
      <c r="D548" s="16">
        <v>75</v>
      </c>
      <c r="E548" s="16" t="s">
        <v>422</v>
      </c>
      <c r="F548" s="16" t="s">
        <v>423</v>
      </c>
      <c r="G548" s="7">
        <v>4769846.3883919995</v>
      </c>
      <c r="H548" s="7">
        <v>10715290.3821408</v>
      </c>
      <c r="I548" s="18">
        <v>177.20925225000002</v>
      </c>
      <c r="J548" s="19">
        <v>695775</v>
      </c>
      <c r="K548" s="20"/>
    </row>
    <row r="549" spans="1:11" ht="15">
      <c r="A549" s="16" t="s">
        <v>440</v>
      </c>
      <c r="B549" s="17" t="e">
        <v>#N/A</v>
      </c>
      <c r="C549" s="16" t="s">
        <v>390</v>
      </c>
      <c r="D549" s="16">
        <v>42</v>
      </c>
      <c r="E549" s="16" t="s">
        <v>422</v>
      </c>
      <c r="F549" s="16" t="s">
        <v>425</v>
      </c>
      <c r="G549" s="7">
        <v>2239288.299584</v>
      </c>
      <c r="H549" s="7">
        <v>5002856.3690016</v>
      </c>
      <c r="I549" s="18">
        <v>97.11003525000001</v>
      </c>
      <c r="J549" s="19">
        <v>389634</v>
      </c>
      <c r="K549" s="20"/>
    </row>
    <row r="550" spans="1:11" ht="15">
      <c r="A550" s="16" t="s">
        <v>441</v>
      </c>
      <c r="B550" s="17" t="s">
        <v>22</v>
      </c>
      <c r="C550" s="16" t="s">
        <v>390</v>
      </c>
      <c r="D550" s="16">
        <v>95</v>
      </c>
      <c r="E550" s="16" t="s">
        <v>422</v>
      </c>
      <c r="F550" s="16" t="s">
        <v>425</v>
      </c>
      <c r="G550" s="7">
        <v>4882227.528212</v>
      </c>
      <c r="H550" s="7">
        <v>10754536.7177088</v>
      </c>
      <c r="I550" s="18">
        <v>226.39981425000002</v>
      </c>
      <c r="J550" s="19">
        <v>881315</v>
      </c>
      <c r="K550" s="20"/>
    </row>
    <row r="551" spans="1:11" ht="15">
      <c r="A551" s="16" t="s">
        <v>442</v>
      </c>
      <c r="B551" s="17" t="s">
        <v>22</v>
      </c>
      <c r="C551" s="16" t="s">
        <v>443</v>
      </c>
      <c r="D551" s="16">
        <v>36</v>
      </c>
      <c r="E551" s="16" t="s">
        <v>422</v>
      </c>
      <c r="F551" s="16" t="s">
        <v>423</v>
      </c>
      <c r="G551" s="7">
        <v>1311591.021208</v>
      </c>
      <c r="H551" s="7">
        <v>2953649.9008992</v>
      </c>
      <c r="I551" s="18">
        <v>76.40591025</v>
      </c>
      <c r="J551" s="19">
        <v>333972</v>
      </c>
      <c r="K551" s="20"/>
    </row>
    <row r="552" spans="1:11" ht="15">
      <c r="A552" s="16" t="s">
        <v>444</v>
      </c>
      <c r="B552" s="17" t="e">
        <v>#N/A</v>
      </c>
      <c r="C552" s="16" t="s">
        <v>445</v>
      </c>
      <c r="D552" s="16">
        <v>90</v>
      </c>
      <c r="E552" s="16" t="s">
        <v>422</v>
      </c>
      <c r="F552" s="16" t="s">
        <v>425</v>
      </c>
      <c r="G552" s="7">
        <v>16545642.0656</v>
      </c>
      <c r="H552" s="7">
        <v>36579398.85744</v>
      </c>
      <c r="I552" s="18">
        <v>336.4744155</v>
      </c>
      <c r="J552" s="19">
        <v>834930</v>
      </c>
      <c r="K552" s="20"/>
    </row>
    <row r="553" spans="1:11" ht="15">
      <c r="A553" s="16" t="s">
        <v>446</v>
      </c>
      <c r="B553" s="17" t="e">
        <v>#N/A</v>
      </c>
      <c r="C553" s="16" t="s">
        <v>431</v>
      </c>
      <c r="D553" s="16">
        <v>168</v>
      </c>
      <c r="E553" s="16" t="s">
        <v>422</v>
      </c>
      <c r="F553" s="16" t="s">
        <v>432</v>
      </c>
      <c r="G553" s="7">
        <v>7337257.158856</v>
      </c>
      <c r="H553" s="7">
        <v>16232553.231254399</v>
      </c>
      <c r="I553" s="18">
        <v>382.45183725000004</v>
      </c>
      <c r="J553" s="19">
        <v>1558536</v>
      </c>
      <c r="K553" s="20"/>
    </row>
    <row r="554" spans="1:11" ht="15">
      <c r="A554" s="16" t="s">
        <v>447</v>
      </c>
      <c r="B554" s="17" t="e">
        <v>#N/A</v>
      </c>
      <c r="C554" s="16" t="s">
        <v>445</v>
      </c>
      <c r="D554" s="16">
        <v>50</v>
      </c>
      <c r="E554" s="16" t="s">
        <v>422</v>
      </c>
      <c r="F554" s="16" t="s">
        <v>425</v>
      </c>
      <c r="G554" s="7">
        <v>2768035.845828</v>
      </c>
      <c r="H554" s="7">
        <v>6146556.2299872</v>
      </c>
      <c r="I554" s="18">
        <v>118.607139</v>
      </c>
      <c r="J554" s="19">
        <v>463850</v>
      </c>
      <c r="K554" s="20"/>
    </row>
    <row r="555" spans="1:11" ht="15">
      <c r="A555" s="16" t="s">
        <v>448</v>
      </c>
      <c r="B555" s="17" t="s">
        <v>22</v>
      </c>
      <c r="C555" s="16" t="s">
        <v>443</v>
      </c>
      <c r="D555" s="16">
        <v>70</v>
      </c>
      <c r="E555" s="16" t="s">
        <v>422</v>
      </c>
      <c r="F555" s="16" t="s">
        <v>423</v>
      </c>
      <c r="G555" s="7">
        <v>3483929.8308079997</v>
      </c>
      <c r="H555" s="7">
        <v>7796778.6439392</v>
      </c>
      <c r="I555" s="18">
        <v>158.85771225000002</v>
      </c>
      <c r="J555" s="19">
        <v>649390</v>
      </c>
      <c r="K555" s="20"/>
    </row>
    <row r="556" spans="1:11" ht="15">
      <c r="A556" s="16" t="s">
        <v>449</v>
      </c>
      <c r="B556" s="17" t="s">
        <v>22</v>
      </c>
      <c r="C556" s="16" t="s">
        <v>431</v>
      </c>
      <c r="D556" s="16">
        <v>72</v>
      </c>
      <c r="E556" s="16" t="s">
        <v>422</v>
      </c>
      <c r="F556" s="16" t="s">
        <v>432</v>
      </c>
      <c r="G556" s="7">
        <v>4994430.244344</v>
      </c>
      <c r="H556" s="7">
        <v>11139808.1864256</v>
      </c>
      <c r="I556" s="18">
        <v>178.02862199999998</v>
      </c>
      <c r="J556" s="19">
        <v>667944</v>
      </c>
      <c r="K556" s="20"/>
    </row>
    <row r="557" spans="1:11" ht="15">
      <c r="A557" s="8" t="s">
        <v>450</v>
      </c>
      <c r="B557" s="17"/>
      <c r="C557" s="16"/>
      <c r="D557" s="7">
        <f>SUM(D536:D556)</f>
        <v>1630</v>
      </c>
      <c r="E557" s="1"/>
      <c r="F557" s="16"/>
      <c r="G557" s="12">
        <f>SUBTOTAL(9,G536:G556)</f>
        <v>143527125.35398</v>
      </c>
      <c r="H557" s="12">
        <f>SUBTOTAL(9,H536:H556)</f>
        <v>318165349.14955205</v>
      </c>
      <c r="I557" s="7">
        <f>SUBTOTAL(9,I536:I556)</f>
        <v>4422.4425435</v>
      </c>
      <c r="J557" s="12">
        <f>SUBTOTAL(9,J536:J556)</f>
        <v>15121510</v>
      </c>
      <c r="K557" s="20"/>
    </row>
    <row r="558" spans="1:11" ht="15">
      <c r="A558" s="21"/>
      <c r="B558" s="22"/>
      <c r="C558" s="21"/>
      <c r="D558" s="21"/>
      <c r="E558" s="10"/>
      <c r="F558" s="21"/>
      <c r="G558" s="11"/>
      <c r="H558" s="11"/>
      <c r="I558" s="23"/>
      <c r="J558" s="24"/>
      <c r="K558" s="20"/>
    </row>
    <row r="559" spans="1:11" ht="15">
      <c r="A559" s="20" t="s">
        <v>586</v>
      </c>
      <c r="B559" s="22"/>
      <c r="C559" s="21"/>
      <c r="D559" s="21"/>
      <c r="E559" s="10"/>
      <c r="F559" s="21"/>
      <c r="G559" s="11"/>
      <c r="H559" s="11"/>
      <c r="I559" s="23"/>
      <c r="J559" s="24"/>
      <c r="K559" s="20"/>
    </row>
    <row r="560" spans="1:11" ht="15">
      <c r="A560" s="20" t="s">
        <v>31</v>
      </c>
      <c r="B560" s="22"/>
      <c r="C560" s="21"/>
      <c r="D560" s="21"/>
      <c r="E560" s="10"/>
      <c r="F560" s="21"/>
      <c r="G560" s="11"/>
      <c r="H560" s="11"/>
      <c r="I560" s="23"/>
      <c r="J560" s="24"/>
      <c r="K560" s="20"/>
    </row>
    <row r="561" spans="1:11" ht="15">
      <c r="A561" s="20" t="s">
        <v>587</v>
      </c>
      <c r="B561" s="22"/>
      <c r="C561" s="21"/>
      <c r="D561" s="21"/>
      <c r="E561" s="10"/>
      <c r="F561" s="21"/>
      <c r="G561" s="11"/>
      <c r="H561" s="11"/>
      <c r="I561" s="23"/>
      <c r="J561" s="24"/>
      <c r="K561" s="20"/>
    </row>
    <row r="562" spans="1:11" ht="15">
      <c r="A562" s="20" t="s">
        <v>32</v>
      </c>
      <c r="B562" s="22"/>
      <c r="C562" s="21"/>
      <c r="D562" s="21"/>
      <c r="E562" s="10"/>
      <c r="F562" s="21"/>
      <c r="G562" s="11"/>
      <c r="H562" s="11"/>
      <c r="I562" s="23"/>
      <c r="J562" s="24"/>
      <c r="K562" s="20"/>
    </row>
    <row r="563" spans="1:11" ht="15">
      <c r="A563" s="20"/>
      <c r="B563" s="22"/>
      <c r="C563" s="21"/>
      <c r="D563" s="21"/>
      <c r="E563" s="10"/>
      <c r="F563" s="21"/>
      <c r="G563" s="11"/>
      <c r="H563" s="11"/>
      <c r="I563" s="23"/>
      <c r="J563" s="24"/>
      <c r="K563" s="20"/>
    </row>
    <row r="564" spans="1:11" ht="15">
      <c r="A564" s="32" t="s">
        <v>590</v>
      </c>
      <c r="B564" s="32"/>
      <c r="C564" s="32"/>
      <c r="D564" s="32"/>
      <c r="E564" s="32"/>
      <c r="F564" s="32"/>
      <c r="G564" s="32"/>
      <c r="H564" s="32"/>
      <c r="I564" s="32"/>
      <c r="J564" s="32"/>
      <c r="K564" s="20"/>
    </row>
    <row r="565" spans="1:11" ht="15">
      <c r="A565" s="32" t="s">
        <v>616</v>
      </c>
      <c r="B565" s="32"/>
      <c r="C565" s="32"/>
      <c r="D565" s="32"/>
      <c r="E565" s="32"/>
      <c r="F565" s="32"/>
      <c r="G565" s="32"/>
      <c r="H565" s="32"/>
      <c r="I565" s="32"/>
      <c r="J565" s="32"/>
      <c r="K565" s="20"/>
    </row>
    <row r="566" ht="15">
      <c r="K566" s="20"/>
    </row>
    <row r="567" spans="1:11" ht="15">
      <c r="A567" s="1"/>
      <c r="B567" s="2"/>
      <c r="C567" s="1"/>
      <c r="D567" s="1"/>
      <c r="E567" s="1" t="s">
        <v>0</v>
      </c>
      <c r="F567" s="1" t="s">
        <v>0</v>
      </c>
      <c r="G567" s="3" t="s">
        <v>1</v>
      </c>
      <c r="H567" s="31" t="s">
        <v>2</v>
      </c>
      <c r="I567" s="31"/>
      <c r="J567" s="31"/>
      <c r="K567" s="20"/>
    </row>
    <row r="568" spans="1:11" ht="15">
      <c r="A568" s="1" t="s">
        <v>3</v>
      </c>
      <c r="B568" s="2"/>
      <c r="C568" s="1" t="s">
        <v>4</v>
      </c>
      <c r="D568" s="2" t="s">
        <v>5</v>
      </c>
      <c r="E568" s="1" t="s">
        <v>6</v>
      </c>
      <c r="F568" s="1" t="s">
        <v>7</v>
      </c>
      <c r="G568" s="3" t="s">
        <v>8</v>
      </c>
      <c r="H568" s="26" t="s">
        <v>9</v>
      </c>
      <c r="I568" s="5" t="s">
        <v>10</v>
      </c>
      <c r="J568" s="6" t="s">
        <v>11</v>
      </c>
      <c r="K568" s="20"/>
    </row>
    <row r="569" spans="1:11" ht="15">
      <c r="A569" s="16" t="s">
        <v>451</v>
      </c>
      <c r="B569" s="17" t="e">
        <v>#N/A</v>
      </c>
      <c r="C569" s="16" t="s">
        <v>276</v>
      </c>
      <c r="D569" s="16">
        <v>98</v>
      </c>
      <c r="E569" s="16" t="s">
        <v>452</v>
      </c>
      <c r="F569" s="16" t="s">
        <v>453</v>
      </c>
      <c r="G569" s="7">
        <v>12808743.145448</v>
      </c>
      <c r="H569" s="7">
        <v>27990001.099075202</v>
      </c>
      <c r="I569" s="18">
        <v>330.22655475</v>
      </c>
      <c r="J569" s="19">
        <v>909146</v>
      </c>
      <c r="K569" s="20"/>
    </row>
    <row r="570" spans="1:11" ht="15">
      <c r="A570" s="16" t="s">
        <v>454</v>
      </c>
      <c r="B570" s="17" t="e">
        <v>#N/A</v>
      </c>
      <c r="C570" s="16" t="s">
        <v>276</v>
      </c>
      <c r="D570" s="16">
        <v>95</v>
      </c>
      <c r="E570" s="16" t="s">
        <v>452</v>
      </c>
      <c r="F570" s="16" t="s">
        <v>455</v>
      </c>
      <c r="G570" s="7">
        <v>17626335.238324</v>
      </c>
      <c r="H570" s="7">
        <v>40080207.8719776</v>
      </c>
      <c r="I570" s="18">
        <v>295.7101185</v>
      </c>
      <c r="J570" s="19">
        <v>881315</v>
      </c>
      <c r="K570" s="20"/>
    </row>
    <row r="571" spans="1:11" ht="15">
      <c r="A571" s="16" t="s">
        <v>456</v>
      </c>
      <c r="B571" s="17" t="e">
        <v>#N/A</v>
      </c>
      <c r="C571" s="16" t="s">
        <v>276</v>
      </c>
      <c r="D571" s="16">
        <v>184</v>
      </c>
      <c r="E571" s="16" t="s">
        <v>452</v>
      </c>
      <c r="F571" s="16" t="s">
        <v>457</v>
      </c>
      <c r="G571" s="7">
        <v>14715581.809432</v>
      </c>
      <c r="H571" s="7">
        <v>32856949.4926368</v>
      </c>
      <c r="I571" s="18">
        <v>471.26073675</v>
      </c>
      <c r="J571" s="19">
        <v>1706968</v>
      </c>
      <c r="K571" s="20"/>
    </row>
    <row r="572" spans="1:11" ht="15">
      <c r="A572" s="16" t="s">
        <v>458</v>
      </c>
      <c r="B572" s="17" t="s">
        <v>22</v>
      </c>
      <c r="C572" s="16" t="s">
        <v>276</v>
      </c>
      <c r="D572" s="16">
        <v>68</v>
      </c>
      <c r="E572" s="16" t="s">
        <v>452</v>
      </c>
      <c r="F572" s="16" t="s">
        <v>457</v>
      </c>
      <c r="G572" s="7">
        <v>3785935.38914</v>
      </c>
      <c r="H572" s="7">
        <v>8386561.383936001</v>
      </c>
      <c r="I572" s="18">
        <v>162.63291525000002</v>
      </c>
      <c r="J572" s="19">
        <v>630836</v>
      </c>
      <c r="K572" s="20"/>
    </row>
    <row r="573" spans="1:11" ht="15">
      <c r="A573" s="8" t="s">
        <v>459</v>
      </c>
      <c r="B573" s="17"/>
      <c r="C573" s="16"/>
      <c r="D573" s="16">
        <f>SUM(D569:D572)</f>
        <v>445</v>
      </c>
      <c r="E573" s="1"/>
      <c r="F573" s="16"/>
      <c r="G573" s="12">
        <f>SUBTOTAL(9,G569:G572)</f>
        <v>48936595.582344</v>
      </c>
      <c r="H573" s="12">
        <f>SUBTOTAL(9,H569:H572)</f>
        <v>109313719.8476256</v>
      </c>
      <c r="I573" s="7">
        <f>SUBTOTAL(9,I569:I572)</f>
        <v>1259.83032525</v>
      </c>
      <c r="J573" s="12">
        <f>SUBTOTAL(9,J569:J572)</f>
        <v>4128265</v>
      </c>
      <c r="K573" s="20"/>
    </row>
    <row r="574" spans="1:11" ht="15">
      <c r="A574" s="21"/>
      <c r="B574" s="22"/>
      <c r="C574" s="21"/>
      <c r="D574" s="21"/>
      <c r="E574" s="10"/>
      <c r="F574" s="21"/>
      <c r="G574" s="11"/>
      <c r="H574" s="11"/>
      <c r="I574" s="23"/>
      <c r="J574" s="24"/>
      <c r="K574" s="20"/>
    </row>
    <row r="575" spans="1:11" ht="15">
      <c r="A575" s="20" t="s">
        <v>586</v>
      </c>
      <c r="B575" s="22"/>
      <c r="C575" s="21"/>
      <c r="D575" s="21"/>
      <c r="E575" s="10"/>
      <c r="F575" s="21"/>
      <c r="G575" s="11"/>
      <c r="H575" s="11"/>
      <c r="I575" s="23"/>
      <c r="J575" s="24"/>
      <c r="K575" s="20"/>
    </row>
    <row r="576" spans="1:11" ht="15">
      <c r="A576" s="20" t="s">
        <v>31</v>
      </c>
      <c r="B576" s="22"/>
      <c r="C576" s="21"/>
      <c r="D576" s="21"/>
      <c r="E576" s="10"/>
      <c r="F576" s="21"/>
      <c r="G576" s="11"/>
      <c r="H576" s="11"/>
      <c r="I576" s="23"/>
      <c r="J576" s="24"/>
      <c r="K576" s="20"/>
    </row>
    <row r="577" spans="1:11" ht="15">
      <c r="A577" s="20" t="s">
        <v>587</v>
      </c>
      <c r="B577" s="22"/>
      <c r="C577" s="21"/>
      <c r="D577" s="21"/>
      <c r="E577" s="10"/>
      <c r="F577" s="21"/>
      <c r="G577" s="11"/>
      <c r="H577" s="11"/>
      <c r="I577" s="23"/>
      <c r="J577" s="24"/>
      <c r="K577" s="20"/>
    </row>
    <row r="578" spans="1:11" ht="15">
      <c r="A578" s="20" t="s">
        <v>32</v>
      </c>
      <c r="B578" s="22"/>
      <c r="C578" s="21"/>
      <c r="D578" s="21"/>
      <c r="E578" s="10"/>
      <c r="F578" s="21"/>
      <c r="G578" s="11"/>
      <c r="H578" s="11"/>
      <c r="I578" s="23"/>
      <c r="J578" s="24"/>
      <c r="K578" s="20"/>
    </row>
    <row r="579" spans="1:11" ht="15">
      <c r="A579" s="20"/>
      <c r="B579" s="22"/>
      <c r="C579" s="21"/>
      <c r="D579" s="21"/>
      <c r="E579" s="10"/>
      <c r="F579" s="21"/>
      <c r="G579" s="11"/>
      <c r="H579" s="11"/>
      <c r="I579" s="23"/>
      <c r="J579" s="24"/>
      <c r="K579" s="20"/>
    </row>
    <row r="580" spans="1:11" ht="15">
      <c r="A580" s="32" t="s">
        <v>590</v>
      </c>
      <c r="B580" s="32"/>
      <c r="C580" s="32"/>
      <c r="D580" s="32"/>
      <c r="E580" s="32"/>
      <c r="F580" s="32"/>
      <c r="G580" s="32"/>
      <c r="H580" s="32"/>
      <c r="I580" s="32"/>
      <c r="J580" s="32"/>
      <c r="K580" s="20"/>
    </row>
    <row r="581" spans="1:11" ht="15">
      <c r="A581" s="32" t="s">
        <v>617</v>
      </c>
      <c r="B581" s="32"/>
      <c r="C581" s="32"/>
      <c r="D581" s="32"/>
      <c r="E581" s="32"/>
      <c r="F581" s="32"/>
      <c r="G581" s="32"/>
      <c r="H581" s="32"/>
      <c r="I581" s="32"/>
      <c r="J581" s="32"/>
      <c r="K581" s="20"/>
    </row>
    <row r="582" ht="15">
      <c r="K582" s="20"/>
    </row>
    <row r="583" spans="1:11" ht="15">
      <c r="A583" s="1"/>
      <c r="B583" s="2"/>
      <c r="C583" s="1"/>
      <c r="D583" s="1"/>
      <c r="E583" s="1" t="s">
        <v>0</v>
      </c>
      <c r="F583" s="1" t="s">
        <v>0</v>
      </c>
      <c r="G583" s="3" t="s">
        <v>1</v>
      </c>
      <c r="H583" s="31" t="s">
        <v>2</v>
      </c>
      <c r="I583" s="31"/>
      <c r="J583" s="31"/>
      <c r="K583" s="20"/>
    </row>
    <row r="584" spans="1:11" ht="15">
      <c r="A584" s="1" t="s">
        <v>3</v>
      </c>
      <c r="B584" s="2"/>
      <c r="C584" s="1" t="s">
        <v>4</v>
      </c>
      <c r="D584" s="2" t="s">
        <v>5</v>
      </c>
      <c r="E584" s="1" t="s">
        <v>6</v>
      </c>
      <c r="F584" s="1" t="s">
        <v>7</v>
      </c>
      <c r="G584" s="3" t="s">
        <v>8</v>
      </c>
      <c r="H584" s="26" t="s">
        <v>9</v>
      </c>
      <c r="I584" s="5" t="s">
        <v>10</v>
      </c>
      <c r="J584" s="6" t="s">
        <v>11</v>
      </c>
      <c r="K584" s="20"/>
    </row>
    <row r="585" spans="1:11" ht="15">
      <c r="A585" s="16" t="s">
        <v>460</v>
      </c>
      <c r="B585" s="17" t="e">
        <v>#N/A</v>
      </c>
      <c r="C585" s="16" t="s">
        <v>276</v>
      </c>
      <c r="D585" s="16">
        <v>130</v>
      </c>
      <c r="E585" s="16" t="s">
        <v>461</v>
      </c>
      <c r="F585" s="16" t="s">
        <v>462</v>
      </c>
      <c r="G585" s="7">
        <v>15517290.616659999</v>
      </c>
      <c r="H585" s="7">
        <v>34416635.229984</v>
      </c>
      <c r="I585" s="18">
        <v>392.71362375</v>
      </c>
      <c r="J585" s="19">
        <v>1206010</v>
      </c>
      <c r="K585" s="20"/>
    </row>
    <row r="586" spans="1:11" ht="15">
      <c r="A586" s="16" t="s">
        <v>463</v>
      </c>
      <c r="B586" s="17" t="s">
        <v>22</v>
      </c>
      <c r="C586" s="16" t="s">
        <v>263</v>
      </c>
      <c r="D586" s="16">
        <v>83</v>
      </c>
      <c r="E586" s="16" t="s">
        <v>461</v>
      </c>
      <c r="F586" s="16" t="s">
        <v>464</v>
      </c>
      <c r="G586" s="7">
        <v>4937104.098828</v>
      </c>
      <c r="H586" s="7">
        <v>11002848.687187199</v>
      </c>
      <c r="I586" s="18">
        <v>198.07748325000003</v>
      </c>
      <c r="J586" s="19">
        <v>769991</v>
      </c>
      <c r="K586" s="20"/>
    </row>
    <row r="587" spans="1:11" ht="15">
      <c r="A587" s="16" t="s">
        <v>465</v>
      </c>
      <c r="B587" s="17" t="s">
        <v>22</v>
      </c>
      <c r="C587" s="16" t="s">
        <v>276</v>
      </c>
      <c r="D587" s="16">
        <v>67</v>
      </c>
      <c r="E587" s="16" t="s">
        <v>461</v>
      </c>
      <c r="F587" s="16" t="s">
        <v>462</v>
      </c>
      <c r="G587" s="7">
        <v>5046098.569704</v>
      </c>
      <c r="H587" s="7">
        <v>11269319.267289601</v>
      </c>
      <c r="I587" s="18">
        <v>168.59703150000004</v>
      </c>
      <c r="J587" s="19">
        <v>621559</v>
      </c>
      <c r="K587" s="20"/>
    </row>
    <row r="588" spans="1:11" ht="15">
      <c r="A588" s="16" t="s">
        <v>466</v>
      </c>
      <c r="B588" s="17" t="e">
        <v>#N/A</v>
      </c>
      <c r="C588" s="16" t="s">
        <v>276</v>
      </c>
      <c r="D588" s="16">
        <v>50</v>
      </c>
      <c r="E588" s="16" t="s">
        <v>461</v>
      </c>
      <c r="F588" s="16" t="s">
        <v>467</v>
      </c>
      <c r="G588" s="7">
        <v>2801399.802788</v>
      </c>
      <c r="H588" s="7">
        <v>6246504.2766912</v>
      </c>
      <c r="I588" s="18">
        <v>117.51403875</v>
      </c>
      <c r="J588" s="19">
        <v>463850</v>
      </c>
      <c r="K588" s="20"/>
    </row>
    <row r="589" spans="1:11" ht="15">
      <c r="A589" s="25" t="s">
        <v>468</v>
      </c>
      <c r="B589" s="17" t="s">
        <v>22</v>
      </c>
      <c r="C589" s="16" t="s">
        <v>276</v>
      </c>
      <c r="D589" s="25">
        <v>97</v>
      </c>
      <c r="E589" s="16" t="s">
        <v>461</v>
      </c>
      <c r="F589" s="16" t="s">
        <v>462</v>
      </c>
      <c r="G589" s="7">
        <v>6859270.636736</v>
      </c>
      <c r="H589" s="7">
        <v>15155942.1281664</v>
      </c>
      <c r="I589" s="18">
        <v>248.943687</v>
      </c>
      <c r="J589" s="19">
        <v>899869</v>
      </c>
      <c r="K589" s="20"/>
    </row>
    <row r="590" spans="1:11" ht="15">
      <c r="A590" s="16" t="s">
        <v>469</v>
      </c>
      <c r="B590" s="17" t="s">
        <v>22</v>
      </c>
      <c r="C590" s="16" t="s">
        <v>470</v>
      </c>
      <c r="D590" s="16">
        <v>74</v>
      </c>
      <c r="E590" s="16" t="s">
        <v>461</v>
      </c>
      <c r="F590" s="16" t="s">
        <v>464</v>
      </c>
      <c r="G590" s="7">
        <v>5419146.792368</v>
      </c>
      <c r="H590" s="7">
        <v>11861555.8016832</v>
      </c>
      <c r="I590" s="18">
        <v>198.0465675</v>
      </c>
      <c r="J590" s="19">
        <v>686498</v>
      </c>
      <c r="K590" s="20"/>
    </row>
    <row r="591" spans="1:11" ht="15">
      <c r="A591" s="16" t="s">
        <v>471</v>
      </c>
      <c r="B591" s="17" t="e">
        <v>#N/A</v>
      </c>
      <c r="C591" s="16" t="s">
        <v>470</v>
      </c>
      <c r="D591" s="16">
        <v>97</v>
      </c>
      <c r="E591" s="16" t="s">
        <v>461</v>
      </c>
      <c r="F591" s="16" t="s">
        <v>464</v>
      </c>
      <c r="G591" s="7">
        <v>4710832.803956</v>
      </c>
      <c r="H591" s="7">
        <v>10450320.879494399</v>
      </c>
      <c r="I591" s="18">
        <v>224.15906175000003</v>
      </c>
      <c r="J591" s="19">
        <v>899869</v>
      </c>
      <c r="K591" s="20"/>
    </row>
    <row r="592" spans="1:11" ht="15">
      <c r="A592" s="16" t="s">
        <v>472</v>
      </c>
      <c r="B592" s="17" t="e">
        <v>#N/A</v>
      </c>
      <c r="C592" s="16" t="s">
        <v>470</v>
      </c>
      <c r="D592" s="16">
        <v>130</v>
      </c>
      <c r="E592" s="16" t="s">
        <v>461</v>
      </c>
      <c r="F592" s="16" t="s">
        <v>464</v>
      </c>
      <c r="G592" s="7">
        <v>9864245.090652</v>
      </c>
      <c r="H592" s="7">
        <v>21781337.917564802</v>
      </c>
      <c r="I592" s="18">
        <v>341.45296650000006</v>
      </c>
      <c r="J592" s="19">
        <v>1206010</v>
      </c>
      <c r="K592" s="20"/>
    </row>
    <row r="593" spans="1:11" ht="15">
      <c r="A593" s="16" t="s">
        <v>473</v>
      </c>
      <c r="B593" s="17" t="s">
        <v>22</v>
      </c>
      <c r="C593" s="16" t="s">
        <v>276</v>
      </c>
      <c r="D593" s="16">
        <v>21</v>
      </c>
      <c r="E593" s="16" t="s">
        <v>461</v>
      </c>
      <c r="F593" s="16" t="s">
        <v>462</v>
      </c>
      <c r="G593" s="7">
        <v>1255542.36638</v>
      </c>
      <c r="H593" s="7">
        <v>2818162.6293120002</v>
      </c>
      <c r="I593" s="18">
        <v>49.07318775</v>
      </c>
      <c r="J593" s="19">
        <v>194817</v>
      </c>
      <c r="K593" s="20"/>
    </row>
    <row r="594" spans="1:11" ht="15">
      <c r="A594" s="16" t="s">
        <v>474</v>
      </c>
      <c r="B594" s="17" t="s">
        <v>22</v>
      </c>
      <c r="C594" s="16" t="s">
        <v>276</v>
      </c>
      <c r="D594" s="16">
        <v>104</v>
      </c>
      <c r="E594" s="16" t="s">
        <v>461</v>
      </c>
      <c r="F594" s="16" t="s">
        <v>467</v>
      </c>
      <c r="G594" s="7">
        <v>6452566.724856</v>
      </c>
      <c r="H594" s="7">
        <v>14477230.439654399</v>
      </c>
      <c r="I594" s="18">
        <v>245.36809350000004</v>
      </c>
      <c r="J594" s="19">
        <v>964808</v>
      </c>
      <c r="K594" s="20"/>
    </row>
    <row r="595" spans="1:11" ht="15">
      <c r="A595" s="16" t="s">
        <v>475</v>
      </c>
      <c r="B595" s="17" t="e">
        <v>#N/A</v>
      </c>
      <c r="C595" s="16" t="s">
        <v>470</v>
      </c>
      <c r="D595" s="16">
        <v>22</v>
      </c>
      <c r="E595" s="16" t="s">
        <v>461</v>
      </c>
      <c r="F595" s="16" t="s">
        <v>464</v>
      </c>
      <c r="G595" s="7">
        <v>2014337.363744</v>
      </c>
      <c r="H595" s="7">
        <v>4468410.1229856</v>
      </c>
      <c r="I595" s="18">
        <v>60.29625525</v>
      </c>
      <c r="J595" s="19">
        <v>204094</v>
      </c>
      <c r="K595" s="20"/>
    </row>
    <row r="596" spans="1:11" ht="15">
      <c r="A596" s="8" t="s">
        <v>476</v>
      </c>
      <c r="B596" s="17"/>
      <c r="C596" s="16"/>
      <c r="D596" s="16">
        <f>SUM(D585:D595)</f>
        <v>875</v>
      </c>
      <c r="E596" s="1"/>
      <c r="F596" s="16"/>
      <c r="G596" s="12">
        <f>SUBTOTAL(9,G585:G595)</f>
        <v>64877834.866672</v>
      </c>
      <c r="H596" s="12">
        <f>SUBTOTAL(9,H585:H595)</f>
        <v>143948267.38001278</v>
      </c>
      <c r="I596" s="7">
        <f>SUBTOTAL(9,I585:I595)</f>
        <v>2244.2419965</v>
      </c>
      <c r="J596" s="12">
        <f>SUBTOTAL(9,J585:J595)</f>
        <v>8117375</v>
      </c>
      <c r="K596" s="20"/>
    </row>
    <row r="597" spans="1:11" ht="15">
      <c r="A597" s="21"/>
      <c r="B597" s="22"/>
      <c r="C597" s="21"/>
      <c r="D597" s="21"/>
      <c r="E597" s="10"/>
      <c r="F597" s="21"/>
      <c r="G597" s="11"/>
      <c r="H597" s="11"/>
      <c r="I597" s="23"/>
      <c r="J597" s="24"/>
      <c r="K597" s="20"/>
    </row>
    <row r="598" spans="1:11" ht="15">
      <c r="A598" s="20" t="s">
        <v>586</v>
      </c>
      <c r="B598" s="22"/>
      <c r="C598" s="21"/>
      <c r="D598" s="21"/>
      <c r="E598" s="10"/>
      <c r="F598" s="21"/>
      <c r="G598" s="11"/>
      <c r="H598" s="11"/>
      <c r="I598" s="23"/>
      <c r="J598" s="24"/>
      <c r="K598" s="20"/>
    </row>
    <row r="599" spans="1:11" ht="15">
      <c r="A599" s="20" t="s">
        <v>31</v>
      </c>
      <c r="B599" s="22"/>
      <c r="C599" s="21"/>
      <c r="D599" s="21"/>
      <c r="E599" s="10"/>
      <c r="F599" s="21"/>
      <c r="G599" s="11"/>
      <c r="H599" s="11"/>
      <c r="I599" s="23"/>
      <c r="J599" s="24"/>
      <c r="K599" s="20"/>
    </row>
    <row r="600" spans="1:11" ht="15">
      <c r="A600" s="20" t="s">
        <v>587</v>
      </c>
      <c r="B600" s="22"/>
      <c r="C600" s="21"/>
      <c r="D600" s="21"/>
      <c r="E600" s="10"/>
      <c r="F600" s="21"/>
      <c r="G600" s="11"/>
      <c r="H600" s="11"/>
      <c r="I600" s="23"/>
      <c r="J600" s="24"/>
      <c r="K600" s="20"/>
    </row>
    <row r="601" spans="1:11" ht="15">
      <c r="A601" s="20" t="s">
        <v>32</v>
      </c>
      <c r="B601" s="22"/>
      <c r="C601" s="21"/>
      <c r="D601" s="21"/>
      <c r="E601" s="10"/>
      <c r="F601" s="21"/>
      <c r="G601" s="11"/>
      <c r="H601" s="11"/>
      <c r="I601" s="23"/>
      <c r="J601" s="24"/>
      <c r="K601" s="20"/>
    </row>
    <row r="602" spans="1:11" ht="15">
      <c r="A602" s="20"/>
      <c r="B602" s="22"/>
      <c r="C602" s="21"/>
      <c r="D602" s="21"/>
      <c r="E602" s="10"/>
      <c r="F602" s="21"/>
      <c r="G602" s="11"/>
      <c r="H602" s="11"/>
      <c r="I602" s="23"/>
      <c r="J602" s="24"/>
      <c r="K602" s="20"/>
    </row>
    <row r="603" spans="1:11" ht="15">
      <c r="A603" s="32" t="s">
        <v>590</v>
      </c>
      <c r="B603" s="32"/>
      <c r="C603" s="32"/>
      <c r="D603" s="32"/>
      <c r="E603" s="32"/>
      <c r="F603" s="32"/>
      <c r="G603" s="32"/>
      <c r="H603" s="32"/>
      <c r="I603" s="32"/>
      <c r="J603" s="32"/>
      <c r="K603" s="20"/>
    </row>
    <row r="604" spans="1:11" ht="15">
      <c r="A604" s="32" t="s">
        <v>618</v>
      </c>
      <c r="B604" s="32"/>
      <c r="C604" s="32"/>
      <c r="D604" s="32"/>
      <c r="E604" s="32"/>
      <c r="F604" s="32"/>
      <c r="G604" s="32"/>
      <c r="H604" s="32"/>
      <c r="I604" s="32"/>
      <c r="J604" s="32"/>
      <c r="K604" s="20"/>
    </row>
    <row r="605" ht="15">
      <c r="K605" s="20"/>
    </row>
    <row r="606" spans="1:11" ht="15">
      <c r="A606" s="1"/>
      <c r="B606" s="2"/>
      <c r="C606" s="1"/>
      <c r="D606" s="1"/>
      <c r="E606" s="1" t="s">
        <v>0</v>
      </c>
      <c r="F606" s="1" t="s">
        <v>0</v>
      </c>
      <c r="G606" s="3" t="s">
        <v>1</v>
      </c>
      <c r="H606" s="31" t="s">
        <v>2</v>
      </c>
      <c r="I606" s="31"/>
      <c r="J606" s="31"/>
      <c r="K606" s="20"/>
    </row>
    <row r="607" spans="1:11" ht="15">
      <c r="A607" s="1" t="s">
        <v>3</v>
      </c>
      <c r="B607" s="2"/>
      <c r="C607" s="1" t="s">
        <v>4</v>
      </c>
      <c r="D607" s="2" t="s">
        <v>5</v>
      </c>
      <c r="E607" s="1" t="s">
        <v>6</v>
      </c>
      <c r="F607" s="1" t="s">
        <v>7</v>
      </c>
      <c r="G607" s="3" t="s">
        <v>8</v>
      </c>
      <c r="H607" s="26" t="s">
        <v>9</v>
      </c>
      <c r="I607" s="5" t="s">
        <v>10</v>
      </c>
      <c r="J607" s="6" t="s">
        <v>11</v>
      </c>
      <c r="K607" s="20"/>
    </row>
    <row r="608" spans="1:11" ht="15">
      <c r="A608" s="16" t="s">
        <v>477</v>
      </c>
      <c r="B608" s="17" t="s">
        <v>22</v>
      </c>
      <c r="C608" s="16" t="s">
        <v>55</v>
      </c>
      <c r="D608" s="16">
        <v>166</v>
      </c>
      <c r="E608" s="16" t="s">
        <v>478</v>
      </c>
      <c r="F608" s="16" t="s">
        <v>479</v>
      </c>
      <c r="G608" s="7">
        <v>13098874.96476</v>
      </c>
      <c r="H608" s="7">
        <v>29132946.665423997</v>
      </c>
      <c r="I608" s="18">
        <v>429.81226875000004</v>
      </c>
      <c r="J608" s="19">
        <v>1539982</v>
      </c>
      <c r="K608" s="20"/>
    </row>
    <row r="609" spans="1:11" ht="15">
      <c r="A609" s="16" t="s">
        <v>480</v>
      </c>
      <c r="B609" s="17" t="e">
        <v>#N/A</v>
      </c>
      <c r="C609" s="16" t="s">
        <v>176</v>
      </c>
      <c r="D609" s="16">
        <v>50</v>
      </c>
      <c r="E609" s="16" t="s">
        <v>478</v>
      </c>
      <c r="F609" s="16" t="s">
        <v>350</v>
      </c>
      <c r="G609" s="7">
        <v>3407467.0992759997</v>
      </c>
      <c r="H609" s="7">
        <v>7559915.938262399</v>
      </c>
      <c r="I609" s="18">
        <v>125.27728050000002</v>
      </c>
      <c r="J609" s="19">
        <v>463850</v>
      </c>
      <c r="K609" s="20"/>
    </row>
    <row r="610" spans="1:11" ht="15">
      <c r="A610" s="16" t="s">
        <v>481</v>
      </c>
      <c r="B610" s="17" t="s">
        <v>22</v>
      </c>
      <c r="C610" s="16" t="s">
        <v>55</v>
      </c>
      <c r="D610" s="16">
        <v>62</v>
      </c>
      <c r="E610" s="16" t="s">
        <v>478</v>
      </c>
      <c r="F610" s="16" t="s">
        <v>482</v>
      </c>
      <c r="G610" s="7">
        <v>4786661.989672</v>
      </c>
      <c r="H610" s="7">
        <v>10739643.425212799</v>
      </c>
      <c r="I610" s="18">
        <v>154.35487425000002</v>
      </c>
      <c r="J610" s="19">
        <v>575174</v>
      </c>
      <c r="K610" s="20"/>
    </row>
    <row r="611" spans="1:11" ht="15">
      <c r="A611" s="16" t="s">
        <v>483</v>
      </c>
      <c r="B611" s="17" t="e">
        <v>#N/A</v>
      </c>
      <c r="C611" s="16" t="s">
        <v>114</v>
      </c>
      <c r="D611" s="16">
        <v>56</v>
      </c>
      <c r="E611" s="16" t="s">
        <v>478</v>
      </c>
      <c r="F611" s="16" t="s">
        <v>350</v>
      </c>
      <c r="G611" s="7">
        <v>4868259.53624</v>
      </c>
      <c r="H611" s="7">
        <v>10822962.386976</v>
      </c>
      <c r="I611" s="18">
        <v>149.58876750000002</v>
      </c>
      <c r="J611" s="19">
        <v>519512.00000000006</v>
      </c>
      <c r="K611" s="20"/>
    </row>
    <row r="612" spans="1:11" ht="15">
      <c r="A612" s="16" t="s">
        <v>484</v>
      </c>
      <c r="B612" s="17" t="e">
        <v>#N/A</v>
      </c>
      <c r="C612" s="16" t="s">
        <v>114</v>
      </c>
      <c r="D612" s="16">
        <v>135</v>
      </c>
      <c r="E612" s="16" t="s">
        <v>478</v>
      </c>
      <c r="F612" s="16" t="s">
        <v>482</v>
      </c>
      <c r="G612" s="7">
        <v>10638646.209756</v>
      </c>
      <c r="H612" s="7">
        <v>23750034.5034144</v>
      </c>
      <c r="I612" s="18">
        <v>344.52430200000003</v>
      </c>
      <c r="J612" s="19">
        <v>1252395</v>
      </c>
      <c r="K612" s="20"/>
    </row>
    <row r="613" spans="1:11" ht="15">
      <c r="A613" s="16" t="s">
        <v>485</v>
      </c>
      <c r="B613" s="17" t="s">
        <v>22</v>
      </c>
      <c r="C613" s="16" t="s">
        <v>114</v>
      </c>
      <c r="D613" s="16">
        <v>49</v>
      </c>
      <c r="E613" s="16" t="s">
        <v>478</v>
      </c>
      <c r="F613" s="16" t="s">
        <v>350</v>
      </c>
      <c r="G613" s="7">
        <v>2662912.547352</v>
      </c>
      <c r="H613" s="7">
        <v>5974487.6636448</v>
      </c>
      <c r="I613" s="18">
        <v>112.36889475000001</v>
      </c>
      <c r="J613" s="19">
        <v>454573</v>
      </c>
      <c r="K613" s="20"/>
    </row>
    <row r="614" spans="1:11" ht="15">
      <c r="A614" s="16" t="s">
        <v>486</v>
      </c>
      <c r="B614" s="17" t="e">
        <v>#N/A</v>
      </c>
      <c r="C614" s="16" t="s">
        <v>114</v>
      </c>
      <c r="D614" s="16">
        <v>61</v>
      </c>
      <c r="E614" s="16" t="s">
        <v>478</v>
      </c>
      <c r="F614" s="16" t="s">
        <v>350</v>
      </c>
      <c r="G614" s="7">
        <v>4544506.69642</v>
      </c>
      <c r="H614" s="7">
        <v>10070027.271408001</v>
      </c>
      <c r="I614" s="18">
        <v>157.393524</v>
      </c>
      <c r="J614" s="19">
        <v>565897</v>
      </c>
      <c r="K614" s="20"/>
    </row>
    <row r="615" spans="1:11" ht="15">
      <c r="A615" s="8" t="s">
        <v>487</v>
      </c>
      <c r="B615" s="17"/>
      <c r="C615" s="16"/>
      <c r="D615" s="16">
        <f>SUM(D608:D614)</f>
        <v>579</v>
      </c>
      <c r="E615" s="1"/>
      <c r="F615" s="16"/>
      <c r="G615" s="12">
        <f>SUBTOTAL(9,G608:G614)</f>
        <v>44007329.043476</v>
      </c>
      <c r="H615" s="12">
        <f>SUBTOTAL(9,H608:H614)</f>
        <v>98050017.8543424</v>
      </c>
      <c r="I615" s="7">
        <f>SUBTOTAL(9,I608:I614)</f>
        <v>1473.3199117500003</v>
      </c>
      <c r="J615" s="12">
        <f>SUBTOTAL(9,J608:J614)</f>
        <v>5371383</v>
      </c>
      <c r="K615" s="20"/>
    </row>
    <row r="616" spans="1:11" ht="15">
      <c r="A616" s="21"/>
      <c r="B616" s="22"/>
      <c r="C616" s="20"/>
      <c r="D616" s="21"/>
      <c r="E616" s="10"/>
      <c r="F616" s="21"/>
      <c r="G616" s="11"/>
      <c r="H616" s="11"/>
      <c r="I616" s="23"/>
      <c r="J616" s="24"/>
      <c r="K616" s="20"/>
    </row>
    <row r="617" spans="1:11" ht="15">
      <c r="A617" s="20" t="s">
        <v>586</v>
      </c>
      <c r="B617" s="22"/>
      <c r="C617" s="20"/>
      <c r="D617" s="21"/>
      <c r="E617" s="10"/>
      <c r="F617" s="21"/>
      <c r="G617" s="11"/>
      <c r="H617" s="11"/>
      <c r="I617" s="23"/>
      <c r="J617" s="24"/>
      <c r="K617" s="20"/>
    </row>
    <row r="618" spans="1:11" ht="15">
      <c r="A618" s="20" t="s">
        <v>31</v>
      </c>
      <c r="B618" s="22"/>
      <c r="C618" s="20"/>
      <c r="D618" s="21"/>
      <c r="E618" s="10"/>
      <c r="F618" s="21"/>
      <c r="G618" s="11"/>
      <c r="H618" s="11"/>
      <c r="I618" s="23"/>
      <c r="J618" s="24"/>
      <c r="K618" s="20"/>
    </row>
    <row r="619" spans="1:11" ht="15">
      <c r="A619" s="20" t="s">
        <v>587</v>
      </c>
      <c r="B619" s="22"/>
      <c r="C619" s="20"/>
      <c r="D619" s="21"/>
      <c r="E619" s="10"/>
      <c r="F619" s="21"/>
      <c r="G619" s="11"/>
      <c r="H619" s="11"/>
      <c r="I619" s="23"/>
      <c r="J619" s="24"/>
      <c r="K619" s="20"/>
    </row>
    <row r="620" spans="1:11" ht="15">
      <c r="A620" s="20" t="s">
        <v>32</v>
      </c>
      <c r="B620" s="22"/>
      <c r="C620" s="21"/>
      <c r="D620" s="21"/>
      <c r="E620" s="10"/>
      <c r="F620" s="21"/>
      <c r="G620" s="11"/>
      <c r="H620" s="11"/>
      <c r="I620" s="23"/>
      <c r="J620" s="24"/>
      <c r="K620" s="20"/>
    </row>
    <row r="621" spans="1:11" ht="15">
      <c r="A621" s="20"/>
      <c r="B621" s="22"/>
      <c r="C621" s="21"/>
      <c r="D621" s="21"/>
      <c r="E621" s="10"/>
      <c r="F621" s="21"/>
      <c r="G621" s="11"/>
      <c r="H621" s="11"/>
      <c r="I621" s="23"/>
      <c r="J621" s="24"/>
      <c r="K621" s="20"/>
    </row>
    <row r="622" spans="1:11" ht="15">
      <c r="A622" s="32" t="s">
        <v>590</v>
      </c>
      <c r="B622" s="32"/>
      <c r="C622" s="32"/>
      <c r="D622" s="32"/>
      <c r="E622" s="32"/>
      <c r="F622" s="32"/>
      <c r="G622" s="32"/>
      <c r="H622" s="32"/>
      <c r="I622" s="32"/>
      <c r="J622" s="32"/>
      <c r="K622" s="20"/>
    </row>
    <row r="623" spans="1:11" ht="15">
      <c r="A623" s="32" t="s">
        <v>619</v>
      </c>
      <c r="B623" s="32"/>
      <c r="C623" s="32"/>
      <c r="D623" s="32"/>
      <c r="E623" s="32"/>
      <c r="F623" s="32"/>
      <c r="G623" s="32"/>
      <c r="H623" s="32"/>
      <c r="I623" s="32"/>
      <c r="J623" s="32"/>
      <c r="K623" s="20"/>
    </row>
    <row r="624" ht="15">
      <c r="K624" s="20"/>
    </row>
    <row r="625" spans="1:11" ht="15">
      <c r="A625" s="1"/>
      <c r="B625" s="2"/>
      <c r="C625" s="1"/>
      <c r="D625" s="1"/>
      <c r="E625" s="1" t="s">
        <v>0</v>
      </c>
      <c r="F625" s="1" t="s">
        <v>0</v>
      </c>
      <c r="G625" s="3" t="s">
        <v>1</v>
      </c>
      <c r="H625" s="31" t="s">
        <v>2</v>
      </c>
      <c r="I625" s="31"/>
      <c r="J625" s="31"/>
      <c r="K625" s="20"/>
    </row>
    <row r="626" spans="1:11" ht="15">
      <c r="A626" s="1" t="s">
        <v>3</v>
      </c>
      <c r="B626" s="2"/>
      <c r="C626" s="1" t="s">
        <v>4</v>
      </c>
      <c r="D626" s="2" t="s">
        <v>5</v>
      </c>
      <c r="E626" s="1" t="s">
        <v>6</v>
      </c>
      <c r="F626" s="1" t="s">
        <v>7</v>
      </c>
      <c r="G626" s="3" t="s">
        <v>8</v>
      </c>
      <c r="H626" s="26" t="s">
        <v>9</v>
      </c>
      <c r="I626" s="5" t="s">
        <v>10</v>
      </c>
      <c r="J626" s="6" t="s">
        <v>11</v>
      </c>
      <c r="K626" s="20"/>
    </row>
    <row r="627" spans="1:11" ht="15">
      <c r="A627" s="16" t="s">
        <v>488</v>
      </c>
      <c r="B627" s="17" t="s">
        <v>22</v>
      </c>
      <c r="C627" s="16" t="s">
        <v>396</v>
      </c>
      <c r="D627" s="16">
        <v>150</v>
      </c>
      <c r="E627" s="16" t="s">
        <v>489</v>
      </c>
      <c r="F627" s="16" t="s">
        <v>490</v>
      </c>
      <c r="G627" s="7">
        <v>10288692.922692</v>
      </c>
      <c r="H627" s="7">
        <v>22594504.4644608</v>
      </c>
      <c r="I627" s="18">
        <v>389.27072025</v>
      </c>
      <c r="J627" s="19">
        <v>1391550</v>
      </c>
      <c r="K627" s="20"/>
    </row>
    <row r="628" spans="1:11" ht="15">
      <c r="A628" s="16" t="s">
        <v>491</v>
      </c>
      <c r="B628" s="17" t="s">
        <v>22</v>
      </c>
      <c r="C628" s="16" t="s">
        <v>69</v>
      </c>
      <c r="D628" s="16">
        <v>35</v>
      </c>
      <c r="E628" s="16" t="s">
        <v>489</v>
      </c>
      <c r="F628" s="16" t="s">
        <v>492</v>
      </c>
      <c r="G628" s="7">
        <v>1796987.6982</v>
      </c>
      <c r="H628" s="7">
        <v>3986624.4256800003</v>
      </c>
      <c r="I628" s="18">
        <v>81.83893275000001</v>
      </c>
      <c r="J628" s="19">
        <v>324695</v>
      </c>
      <c r="K628" s="20"/>
    </row>
    <row r="629" spans="1:11" ht="15">
      <c r="A629" s="16" t="s">
        <v>493</v>
      </c>
      <c r="B629" s="17" t="s">
        <v>22</v>
      </c>
      <c r="C629" s="16" t="s">
        <v>69</v>
      </c>
      <c r="D629" s="16">
        <v>70</v>
      </c>
      <c r="E629" s="16" t="s">
        <v>489</v>
      </c>
      <c r="F629" s="16" t="s">
        <v>492</v>
      </c>
      <c r="G629" s="7">
        <v>2903213.282572</v>
      </c>
      <c r="H629" s="7">
        <v>6377502.828172799</v>
      </c>
      <c r="I629" s="18">
        <v>160.26329775000002</v>
      </c>
      <c r="J629" s="19">
        <v>649390</v>
      </c>
      <c r="K629" s="20"/>
    </row>
    <row r="630" spans="1:11" ht="15">
      <c r="A630" s="16" t="s">
        <v>494</v>
      </c>
      <c r="B630" s="17" t="s">
        <v>22</v>
      </c>
      <c r="C630" s="16" t="s">
        <v>396</v>
      </c>
      <c r="D630" s="16">
        <v>148</v>
      </c>
      <c r="E630" s="16" t="s">
        <v>489</v>
      </c>
      <c r="F630" s="16" t="s">
        <v>490</v>
      </c>
      <c r="G630" s="7">
        <v>9399339.356672</v>
      </c>
      <c r="H630" s="7">
        <v>20749430.0560128</v>
      </c>
      <c r="I630" s="18">
        <v>369.703662</v>
      </c>
      <c r="J630" s="19">
        <v>1372996</v>
      </c>
      <c r="K630" s="20"/>
    </row>
    <row r="631" spans="1:11" ht="15">
      <c r="A631" s="16" t="s">
        <v>495</v>
      </c>
      <c r="B631" s="17" t="s">
        <v>22</v>
      </c>
      <c r="C631" s="16" t="s">
        <v>496</v>
      </c>
      <c r="D631" s="16">
        <v>62</v>
      </c>
      <c r="E631" s="16" t="s">
        <v>489</v>
      </c>
      <c r="F631" s="16" t="s">
        <v>492</v>
      </c>
      <c r="G631" s="7">
        <v>3288665.724704</v>
      </c>
      <c r="H631" s="7">
        <v>7363139.0392896</v>
      </c>
      <c r="I631" s="18">
        <v>142.3271085</v>
      </c>
      <c r="J631" s="19">
        <v>575174</v>
      </c>
      <c r="K631" s="20"/>
    </row>
    <row r="632" spans="1:11" ht="15">
      <c r="A632" s="16" t="s">
        <v>497</v>
      </c>
      <c r="B632" s="17" t="e">
        <v>#N/A</v>
      </c>
      <c r="C632" s="16" t="s">
        <v>396</v>
      </c>
      <c r="D632" s="16">
        <v>90</v>
      </c>
      <c r="E632" s="16" t="s">
        <v>489</v>
      </c>
      <c r="F632" s="16" t="s">
        <v>490</v>
      </c>
      <c r="G632" s="7">
        <v>4964273.655716</v>
      </c>
      <c r="H632" s="7">
        <v>11066590.273718398</v>
      </c>
      <c r="I632" s="18">
        <v>210.93825750000002</v>
      </c>
      <c r="J632" s="19">
        <v>834930</v>
      </c>
      <c r="K632" s="20"/>
    </row>
    <row r="633" spans="1:11" ht="15">
      <c r="A633" s="16" t="s">
        <v>310</v>
      </c>
      <c r="B633" s="17" t="e">
        <v>#N/A</v>
      </c>
      <c r="C633" s="16" t="s">
        <v>69</v>
      </c>
      <c r="D633" s="16">
        <v>101</v>
      </c>
      <c r="E633" s="16" t="s">
        <v>489</v>
      </c>
      <c r="F633" s="16" t="s">
        <v>492</v>
      </c>
      <c r="G633" s="7">
        <v>5873835.045016</v>
      </c>
      <c r="H633" s="7">
        <v>13072759.4580384</v>
      </c>
      <c r="I633" s="18">
        <v>240.74419575000002</v>
      </c>
      <c r="J633" s="19">
        <v>936977</v>
      </c>
      <c r="K633" s="20"/>
    </row>
    <row r="634" spans="1:11" ht="15">
      <c r="A634" s="16" t="s">
        <v>498</v>
      </c>
      <c r="B634" s="17" t="e">
        <v>#N/A</v>
      </c>
      <c r="C634" s="16" t="s">
        <v>396</v>
      </c>
      <c r="D634" s="16">
        <v>307</v>
      </c>
      <c r="E634" s="16" t="s">
        <v>489</v>
      </c>
      <c r="F634" s="16" t="s">
        <v>490</v>
      </c>
      <c r="G634" s="7">
        <v>21389704.860388</v>
      </c>
      <c r="H634" s="7">
        <v>47707091.214931205</v>
      </c>
      <c r="I634" s="18">
        <v>760.05320475</v>
      </c>
      <c r="J634" s="19">
        <v>2848039</v>
      </c>
      <c r="K634" s="20"/>
    </row>
    <row r="635" spans="1:11" ht="15">
      <c r="A635" s="16" t="s">
        <v>499</v>
      </c>
      <c r="B635" s="17" t="s">
        <v>22</v>
      </c>
      <c r="C635" s="16" t="s">
        <v>500</v>
      </c>
      <c r="D635" s="16">
        <v>166</v>
      </c>
      <c r="E635" s="16" t="s">
        <v>489</v>
      </c>
      <c r="F635" s="16" t="s">
        <v>492</v>
      </c>
      <c r="G635" s="7">
        <v>5798844.486504</v>
      </c>
      <c r="H635" s="7">
        <v>12929244.1176096</v>
      </c>
      <c r="I635" s="18">
        <v>357.41188575</v>
      </c>
      <c r="J635" s="19">
        <v>1539982</v>
      </c>
      <c r="K635" s="20"/>
    </row>
    <row r="636" spans="1:11" ht="15">
      <c r="A636" s="16" t="s">
        <v>472</v>
      </c>
      <c r="B636" s="17" t="e">
        <v>#N/A</v>
      </c>
      <c r="C636" s="16" t="s">
        <v>500</v>
      </c>
      <c r="D636" s="16">
        <v>74</v>
      </c>
      <c r="E636" s="16" t="s">
        <v>489</v>
      </c>
      <c r="F636" s="16" t="s">
        <v>492</v>
      </c>
      <c r="G636" s="7">
        <v>2389295.8572319997</v>
      </c>
      <c r="H636" s="7">
        <v>5333881.0073568</v>
      </c>
      <c r="I636" s="18">
        <v>157.12835775</v>
      </c>
      <c r="J636" s="19">
        <v>686498</v>
      </c>
      <c r="K636" s="20"/>
    </row>
    <row r="637" spans="1:11" ht="15">
      <c r="A637" s="16" t="s">
        <v>501</v>
      </c>
      <c r="B637" s="17" t="e">
        <v>#N/A</v>
      </c>
      <c r="C637" s="16" t="s">
        <v>496</v>
      </c>
      <c r="D637" s="16">
        <v>50</v>
      </c>
      <c r="E637" s="16" t="s">
        <v>489</v>
      </c>
      <c r="F637" s="16" t="s">
        <v>492</v>
      </c>
      <c r="G637" s="7">
        <v>19973571.503284</v>
      </c>
      <c r="H637" s="7">
        <v>43737380.5578816</v>
      </c>
      <c r="I637" s="18">
        <v>322.24250774999996</v>
      </c>
      <c r="J637" s="19">
        <v>463850</v>
      </c>
      <c r="K637" s="20"/>
    </row>
    <row r="638" spans="1:11" ht="15">
      <c r="A638" s="16" t="s">
        <v>502</v>
      </c>
      <c r="B638" s="17" t="s">
        <v>22</v>
      </c>
      <c r="C638" s="16" t="s">
        <v>396</v>
      </c>
      <c r="D638" s="16">
        <v>60</v>
      </c>
      <c r="E638" s="16" t="s">
        <v>489</v>
      </c>
      <c r="F638" s="16" t="s">
        <v>490</v>
      </c>
      <c r="G638" s="7">
        <v>6083610.755372</v>
      </c>
      <c r="H638" s="7">
        <v>13344294.4628928</v>
      </c>
      <c r="I638" s="18">
        <v>178.64482425</v>
      </c>
      <c r="J638" s="19">
        <v>556620</v>
      </c>
      <c r="K638" s="20"/>
    </row>
    <row r="639" spans="1:11" ht="15">
      <c r="A639" s="8" t="s">
        <v>503</v>
      </c>
      <c r="B639" s="17"/>
      <c r="C639" s="16"/>
      <c r="D639" s="7">
        <f>SUM(D627:D638)</f>
        <v>1313</v>
      </c>
      <c r="E639" s="1"/>
      <c r="F639" s="16"/>
      <c r="G639" s="12">
        <f>SUBTOTAL(9,G627:G638)</f>
        <v>94150035.14835201</v>
      </c>
      <c r="H639" s="12">
        <f>SUBTOTAL(9,H627:H638)</f>
        <v>208262441.90604478</v>
      </c>
      <c r="I639" s="7">
        <f>SUBTOTAL(9,I627:I638)</f>
        <v>3370.56695475</v>
      </c>
      <c r="J639" s="12">
        <f>SUBTOTAL(9,J627:J638)</f>
        <v>12180701</v>
      </c>
      <c r="K639" s="20"/>
    </row>
    <row r="640" spans="1:11" ht="15">
      <c r="A640" s="21"/>
      <c r="B640" s="22"/>
      <c r="C640" s="21"/>
      <c r="D640" s="21"/>
      <c r="E640" s="10"/>
      <c r="F640" s="21"/>
      <c r="G640" s="11"/>
      <c r="H640" s="11"/>
      <c r="I640" s="23"/>
      <c r="J640" s="24"/>
      <c r="K640" s="20"/>
    </row>
    <row r="641" spans="1:11" ht="15">
      <c r="A641" s="20" t="s">
        <v>586</v>
      </c>
      <c r="B641" s="22"/>
      <c r="C641" s="21"/>
      <c r="D641" s="21"/>
      <c r="E641" s="10"/>
      <c r="F641" s="21"/>
      <c r="G641" s="11"/>
      <c r="H641" s="11"/>
      <c r="I641" s="23"/>
      <c r="J641" s="24"/>
      <c r="K641" s="20"/>
    </row>
    <row r="642" spans="1:11" ht="15">
      <c r="A642" s="20" t="s">
        <v>31</v>
      </c>
      <c r="B642" s="22"/>
      <c r="C642" s="21"/>
      <c r="D642" s="21"/>
      <c r="E642" s="10"/>
      <c r="F642" s="21"/>
      <c r="G642" s="11"/>
      <c r="H642" s="11"/>
      <c r="I642" s="23"/>
      <c r="J642" s="24"/>
      <c r="K642" s="20"/>
    </row>
    <row r="643" spans="1:11" ht="15">
      <c r="A643" s="20" t="s">
        <v>587</v>
      </c>
      <c r="B643" s="22"/>
      <c r="C643" s="21"/>
      <c r="D643" s="21"/>
      <c r="E643" s="10"/>
      <c r="F643" s="21"/>
      <c r="G643" s="11"/>
      <c r="H643" s="11"/>
      <c r="I643" s="23"/>
      <c r="J643" s="24"/>
      <c r="K643" s="20"/>
    </row>
    <row r="644" spans="1:11" ht="15">
      <c r="A644" s="20" t="s">
        <v>32</v>
      </c>
      <c r="B644" s="22"/>
      <c r="C644" s="21"/>
      <c r="D644" s="21"/>
      <c r="E644" s="10"/>
      <c r="F644" s="21"/>
      <c r="G644" s="11"/>
      <c r="H644" s="11"/>
      <c r="I644" s="23"/>
      <c r="J644" s="24"/>
      <c r="K644" s="20"/>
    </row>
    <row r="645" spans="1:11" ht="15">
      <c r="A645" s="20"/>
      <c r="B645" s="22"/>
      <c r="C645" s="21"/>
      <c r="D645" s="21"/>
      <c r="E645" s="10"/>
      <c r="F645" s="21"/>
      <c r="G645" s="11"/>
      <c r="H645" s="11"/>
      <c r="I645" s="23"/>
      <c r="J645" s="24"/>
      <c r="K645" s="20"/>
    </row>
    <row r="646" spans="1:11" ht="15">
      <c r="A646" s="32" t="s">
        <v>590</v>
      </c>
      <c r="B646" s="32"/>
      <c r="C646" s="32"/>
      <c r="D646" s="32"/>
      <c r="E646" s="32"/>
      <c r="F646" s="32"/>
      <c r="G646" s="32"/>
      <c r="H646" s="32"/>
      <c r="I646" s="32"/>
      <c r="J646" s="32"/>
      <c r="K646" s="20"/>
    </row>
    <row r="647" spans="1:11" ht="15">
      <c r="A647" s="32" t="s">
        <v>620</v>
      </c>
      <c r="B647" s="32"/>
      <c r="C647" s="32"/>
      <c r="D647" s="32"/>
      <c r="E647" s="32"/>
      <c r="F647" s="32"/>
      <c r="G647" s="32"/>
      <c r="H647" s="32"/>
      <c r="I647" s="32"/>
      <c r="J647" s="32"/>
      <c r="K647" s="20"/>
    </row>
    <row r="648" ht="15">
      <c r="K648" s="20"/>
    </row>
    <row r="649" spans="1:11" ht="15">
      <c r="A649" s="1"/>
      <c r="B649" s="2"/>
      <c r="C649" s="1"/>
      <c r="D649" s="1"/>
      <c r="E649" s="1" t="s">
        <v>0</v>
      </c>
      <c r="F649" s="1" t="s">
        <v>0</v>
      </c>
      <c r="G649" s="3" t="s">
        <v>1</v>
      </c>
      <c r="H649" s="31" t="s">
        <v>2</v>
      </c>
      <c r="I649" s="31"/>
      <c r="J649" s="31"/>
      <c r="K649" s="20"/>
    </row>
    <row r="650" spans="1:11" ht="15">
      <c r="A650" s="1" t="s">
        <v>3</v>
      </c>
      <c r="B650" s="2"/>
      <c r="C650" s="1" t="s">
        <v>4</v>
      </c>
      <c r="D650" s="2" t="s">
        <v>5</v>
      </c>
      <c r="E650" s="1" t="s">
        <v>6</v>
      </c>
      <c r="F650" s="1" t="s">
        <v>7</v>
      </c>
      <c r="G650" s="3" t="s">
        <v>8</v>
      </c>
      <c r="H650" s="26" t="s">
        <v>9</v>
      </c>
      <c r="I650" s="5" t="s">
        <v>10</v>
      </c>
      <c r="J650" s="6" t="s">
        <v>11</v>
      </c>
      <c r="K650" s="20"/>
    </row>
    <row r="651" spans="1:11" ht="15">
      <c r="A651" s="16" t="s">
        <v>504</v>
      </c>
      <c r="B651" s="17" t="s">
        <v>22</v>
      </c>
      <c r="C651" s="16" t="s">
        <v>41</v>
      </c>
      <c r="D651" s="16">
        <v>127</v>
      </c>
      <c r="E651" s="16" t="s">
        <v>505</v>
      </c>
      <c r="F651" s="16" t="s">
        <v>506</v>
      </c>
      <c r="G651" s="7">
        <v>6948600.378032001</v>
      </c>
      <c r="H651" s="7">
        <v>15611331.4572768</v>
      </c>
      <c r="I651" s="18">
        <v>290.46099975000004</v>
      </c>
      <c r="J651" s="19">
        <v>1178179</v>
      </c>
      <c r="K651" s="20"/>
    </row>
    <row r="652" spans="1:11" ht="15">
      <c r="A652" s="16" t="s">
        <v>507</v>
      </c>
      <c r="B652" s="17" t="e">
        <v>#N/A</v>
      </c>
      <c r="C652" s="16" t="s">
        <v>41</v>
      </c>
      <c r="D652" s="16">
        <v>80</v>
      </c>
      <c r="E652" s="16" t="s">
        <v>505</v>
      </c>
      <c r="F652" s="16" t="s">
        <v>506</v>
      </c>
      <c r="G652" s="7">
        <v>7737351.99144</v>
      </c>
      <c r="H652" s="7">
        <v>17066458.029456</v>
      </c>
      <c r="I652" s="18">
        <v>228.73447125</v>
      </c>
      <c r="J652" s="19">
        <v>742160</v>
      </c>
      <c r="K652" s="20"/>
    </row>
    <row r="653" spans="1:11" ht="15">
      <c r="A653" s="16" t="s">
        <v>508</v>
      </c>
      <c r="B653" s="17" t="s">
        <v>22</v>
      </c>
      <c r="C653" s="16" t="s">
        <v>41</v>
      </c>
      <c r="D653" s="16">
        <v>125</v>
      </c>
      <c r="E653" s="16" t="s">
        <v>505</v>
      </c>
      <c r="F653" s="16" t="s">
        <v>509</v>
      </c>
      <c r="G653" s="7">
        <v>5741492.1279</v>
      </c>
      <c r="H653" s="7">
        <v>12660364.05696</v>
      </c>
      <c r="I653" s="18">
        <v>289.77443775</v>
      </c>
      <c r="J653" s="19">
        <v>1159625</v>
      </c>
      <c r="K653" s="20"/>
    </row>
    <row r="654" spans="1:11" ht="15">
      <c r="A654" s="16" t="s">
        <v>510</v>
      </c>
      <c r="B654" s="17" t="s">
        <v>22</v>
      </c>
      <c r="C654" s="16" t="s">
        <v>41</v>
      </c>
      <c r="D654" s="16">
        <v>75</v>
      </c>
      <c r="E654" s="16" t="s">
        <v>505</v>
      </c>
      <c r="F654" s="16" t="s">
        <v>509</v>
      </c>
      <c r="G654" s="7">
        <v>3777795.617028</v>
      </c>
      <c r="H654" s="7">
        <v>8491620.2808672</v>
      </c>
      <c r="I654" s="18">
        <v>168.560406</v>
      </c>
      <c r="J654" s="19">
        <v>695775</v>
      </c>
      <c r="K654" s="20"/>
    </row>
    <row r="655" spans="1:11" ht="15">
      <c r="A655" s="16" t="s">
        <v>511</v>
      </c>
      <c r="B655" s="17" t="e">
        <v>#N/A</v>
      </c>
      <c r="C655" s="16" t="s">
        <v>206</v>
      </c>
      <c r="D655" s="16">
        <v>140</v>
      </c>
      <c r="E655" s="16" t="s">
        <v>505</v>
      </c>
      <c r="F655" s="16" t="s">
        <v>512</v>
      </c>
      <c r="G655" s="7">
        <v>9711260.7707</v>
      </c>
      <c r="H655" s="7">
        <v>21570611.59968</v>
      </c>
      <c r="I655" s="18">
        <v>351.10638375</v>
      </c>
      <c r="J655" s="19">
        <v>1298780</v>
      </c>
      <c r="K655" s="20"/>
    </row>
    <row r="656" spans="1:11" ht="15">
      <c r="A656" s="16" t="s">
        <v>513</v>
      </c>
      <c r="B656" s="17" t="s">
        <v>22</v>
      </c>
      <c r="C656" s="16" t="s">
        <v>41</v>
      </c>
      <c r="D656" s="16">
        <v>79</v>
      </c>
      <c r="E656" s="16" t="s">
        <v>505</v>
      </c>
      <c r="F656" s="16" t="s">
        <v>506</v>
      </c>
      <c r="G656" s="7">
        <v>4686952.086108</v>
      </c>
      <c r="H656" s="7">
        <v>10334528.9066592</v>
      </c>
      <c r="I656" s="18">
        <v>194.5120455</v>
      </c>
      <c r="J656" s="19">
        <v>732883</v>
      </c>
      <c r="K656" s="20"/>
    </row>
    <row r="657" spans="1:11" ht="15">
      <c r="A657" s="16" t="s">
        <v>514</v>
      </c>
      <c r="B657" s="17" t="s">
        <v>22</v>
      </c>
      <c r="C657" s="16" t="s">
        <v>41</v>
      </c>
      <c r="D657" s="16">
        <v>105</v>
      </c>
      <c r="E657" s="16" t="s">
        <v>505</v>
      </c>
      <c r="F657" s="16" t="s">
        <v>509</v>
      </c>
      <c r="G657" s="7">
        <v>5660079.1833</v>
      </c>
      <c r="H657" s="7">
        <v>12679242.739920001</v>
      </c>
      <c r="I657" s="18">
        <v>241.4748015</v>
      </c>
      <c r="J657" s="19">
        <v>974085</v>
      </c>
      <c r="K657" s="20"/>
    </row>
    <row r="658" spans="1:11" ht="15">
      <c r="A658" s="16" t="s">
        <v>515</v>
      </c>
      <c r="B658" s="17" t="e">
        <v>#N/A</v>
      </c>
      <c r="C658" s="16" t="s">
        <v>41</v>
      </c>
      <c r="D658" s="16">
        <v>82</v>
      </c>
      <c r="E658" s="16" t="s">
        <v>505</v>
      </c>
      <c r="F658" s="16" t="s">
        <v>506</v>
      </c>
      <c r="G658" s="7">
        <v>4333582.189088</v>
      </c>
      <c r="H658" s="7">
        <v>9713197.353811199</v>
      </c>
      <c r="I658" s="18">
        <v>187.5176745</v>
      </c>
      <c r="J658" s="19">
        <v>760714</v>
      </c>
      <c r="K658" s="20"/>
    </row>
    <row r="659" spans="1:11" ht="15">
      <c r="A659" s="16" t="s">
        <v>516</v>
      </c>
      <c r="B659" s="17" t="s">
        <v>22</v>
      </c>
      <c r="C659" s="16" t="s">
        <v>41</v>
      </c>
      <c r="D659" s="16">
        <v>136</v>
      </c>
      <c r="E659" s="16" t="s">
        <v>505</v>
      </c>
      <c r="F659" s="16" t="s">
        <v>506</v>
      </c>
      <c r="G659" s="7">
        <v>6315381.399828</v>
      </c>
      <c r="H659" s="7">
        <v>14035273.709587201</v>
      </c>
      <c r="I659" s="18">
        <v>309.99093075</v>
      </c>
      <c r="J659" s="19">
        <v>1261672</v>
      </c>
      <c r="K659" s="20"/>
    </row>
    <row r="660" spans="1:11" ht="15">
      <c r="A660" s="16" t="s">
        <v>517</v>
      </c>
      <c r="B660" s="17" t="s">
        <v>22</v>
      </c>
      <c r="C660" s="16" t="s">
        <v>206</v>
      </c>
      <c r="D660" s="16">
        <v>129</v>
      </c>
      <c r="E660" s="16" t="s">
        <v>505</v>
      </c>
      <c r="F660" s="16" t="s">
        <v>512</v>
      </c>
      <c r="G660" s="7">
        <v>6572771.062659999</v>
      </c>
      <c r="H660" s="7">
        <v>14643223.350384</v>
      </c>
      <c r="I660" s="18">
        <v>297.748956</v>
      </c>
      <c r="J660" s="19">
        <v>1196733</v>
      </c>
      <c r="K660" s="20"/>
    </row>
    <row r="661" spans="1:11" ht="15">
      <c r="A661" s="16" t="s">
        <v>518</v>
      </c>
      <c r="B661" s="17" t="s">
        <v>22</v>
      </c>
      <c r="C661" s="16" t="s">
        <v>206</v>
      </c>
      <c r="D661" s="16">
        <v>99</v>
      </c>
      <c r="E661" s="16" t="s">
        <v>505</v>
      </c>
      <c r="F661" s="16" t="s">
        <v>512</v>
      </c>
      <c r="G661" s="7">
        <v>5013359.813988</v>
      </c>
      <c r="H661" s="7">
        <v>11208694.503571201</v>
      </c>
      <c r="I661" s="18">
        <v>226.03355775</v>
      </c>
      <c r="J661" s="19">
        <v>918423</v>
      </c>
      <c r="K661" s="20"/>
    </row>
    <row r="662" spans="1:11" ht="15">
      <c r="A662" s="16" t="s">
        <v>519</v>
      </c>
      <c r="B662" s="17" t="s">
        <v>22</v>
      </c>
      <c r="C662" s="16" t="s">
        <v>41</v>
      </c>
      <c r="D662" s="16">
        <v>50</v>
      </c>
      <c r="E662" s="16" t="s">
        <v>505</v>
      </c>
      <c r="F662" s="16" t="s">
        <v>506</v>
      </c>
      <c r="G662" s="7">
        <v>2446117.8531</v>
      </c>
      <c r="H662" s="7">
        <v>5484387.99744</v>
      </c>
      <c r="I662" s="18">
        <v>112.53321675000001</v>
      </c>
      <c r="J662" s="19">
        <v>463850</v>
      </c>
      <c r="K662" s="20"/>
    </row>
    <row r="663" spans="1:11" ht="15">
      <c r="A663" s="16" t="s">
        <v>520</v>
      </c>
      <c r="B663" s="17" t="s">
        <v>22</v>
      </c>
      <c r="C663" s="16" t="s">
        <v>48</v>
      </c>
      <c r="D663" s="16">
        <v>50</v>
      </c>
      <c r="E663" s="16" t="s">
        <v>505</v>
      </c>
      <c r="F663" s="16" t="s">
        <v>512</v>
      </c>
      <c r="G663" s="7">
        <v>2530908.710664</v>
      </c>
      <c r="H663" s="7">
        <v>5598165.5055936</v>
      </c>
      <c r="I663" s="18">
        <v>117.467847</v>
      </c>
      <c r="J663" s="19">
        <v>463850</v>
      </c>
      <c r="K663" s="20"/>
    </row>
    <row r="664" spans="1:11" ht="15">
      <c r="A664" s="16" t="s">
        <v>521</v>
      </c>
      <c r="B664" s="17" t="e">
        <v>#N/A</v>
      </c>
      <c r="C664" s="16" t="s">
        <v>206</v>
      </c>
      <c r="D664" s="16">
        <v>45</v>
      </c>
      <c r="E664" s="16" t="s">
        <v>505</v>
      </c>
      <c r="F664" s="16" t="s">
        <v>512</v>
      </c>
      <c r="G664" s="7">
        <v>1708818.358924</v>
      </c>
      <c r="H664" s="7">
        <v>3800294.2114176005</v>
      </c>
      <c r="I664" s="18">
        <v>98.70614175</v>
      </c>
      <c r="J664" s="19">
        <v>417465</v>
      </c>
      <c r="K664" s="20"/>
    </row>
    <row r="665" spans="1:11" ht="15">
      <c r="A665" s="8" t="s">
        <v>522</v>
      </c>
      <c r="B665" s="17"/>
      <c r="C665" s="16"/>
      <c r="D665" s="7">
        <f>SUM(D651:D664)</f>
        <v>1322</v>
      </c>
      <c r="E665" s="1"/>
      <c r="F665" s="16"/>
      <c r="G665" s="12">
        <f>SUBTOTAL(9,G651:G664)</f>
        <v>73184471.54276</v>
      </c>
      <c r="H665" s="12">
        <f>SUBTOTAL(9,H651:H664)</f>
        <v>162897393.70262402</v>
      </c>
      <c r="I665" s="7">
        <f>SUBTOTAL(9,I651:I664)</f>
        <v>3114.62187</v>
      </c>
      <c r="J665" s="12">
        <f>SUBTOTAL(9,J651:J664)</f>
        <v>12264194</v>
      </c>
      <c r="K665" s="20"/>
    </row>
    <row r="666" spans="1:11" ht="15">
      <c r="A666" s="21"/>
      <c r="B666" s="22"/>
      <c r="C666" s="21"/>
      <c r="D666" s="21"/>
      <c r="E666" s="10"/>
      <c r="F666" s="21"/>
      <c r="G666" s="11"/>
      <c r="H666" s="11"/>
      <c r="I666" s="23"/>
      <c r="J666" s="24"/>
      <c r="K666" s="20"/>
    </row>
    <row r="667" spans="1:11" ht="15">
      <c r="A667" s="20" t="s">
        <v>586</v>
      </c>
      <c r="B667" s="22"/>
      <c r="C667" s="21"/>
      <c r="D667" s="21"/>
      <c r="E667" s="10"/>
      <c r="F667" s="21"/>
      <c r="G667" s="11"/>
      <c r="H667" s="11"/>
      <c r="I667" s="23"/>
      <c r="J667" s="24"/>
      <c r="K667" s="20"/>
    </row>
    <row r="668" spans="1:11" ht="15">
      <c r="A668" s="20" t="s">
        <v>31</v>
      </c>
      <c r="B668" s="22"/>
      <c r="C668" s="21"/>
      <c r="D668" s="21"/>
      <c r="E668" s="10"/>
      <c r="F668" s="21"/>
      <c r="G668" s="11"/>
      <c r="H668" s="11"/>
      <c r="I668" s="23"/>
      <c r="J668" s="24"/>
      <c r="K668" s="20"/>
    </row>
    <row r="669" spans="1:11" ht="15">
      <c r="A669" s="20" t="s">
        <v>587</v>
      </c>
      <c r="B669" s="22"/>
      <c r="C669" s="21"/>
      <c r="D669" s="21"/>
      <c r="E669" s="10"/>
      <c r="F669" s="21"/>
      <c r="G669" s="11"/>
      <c r="H669" s="11"/>
      <c r="I669" s="23"/>
      <c r="J669" s="24"/>
      <c r="K669" s="20"/>
    </row>
    <row r="670" spans="1:11" ht="15">
      <c r="A670" s="20" t="s">
        <v>32</v>
      </c>
      <c r="B670" s="22"/>
      <c r="C670" s="21"/>
      <c r="D670" s="21"/>
      <c r="E670" s="10"/>
      <c r="F670" s="21"/>
      <c r="G670" s="11"/>
      <c r="H670" s="11"/>
      <c r="I670" s="23"/>
      <c r="J670" s="24"/>
      <c r="K670" s="20"/>
    </row>
    <row r="671" spans="1:11" ht="15">
      <c r="A671" s="20"/>
      <c r="B671" s="22"/>
      <c r="C671" s="21"/>
      <c r="D671" s="21"/>
      <c r="E671" s="10"/>
      <c r="F671" s="21"/>
      <c r="G671" s="11"/>
      <c r="H671" s="11"/>
      <c r="I671" s="23"/>
      <c r="J671" s="24"/>
      <c r="K671" s="20"/>
    </row>
    <row r="672" spans="1:11" ht="15">
      <c r="A672" s="32" t="s">
        <v>590</v>
      </c>
      <c r="B672" s="32"/>
      <c r="C672" s="32"/>
      <c r="D672" s="32"/>
      <c r="E672" s="32"/>
      <c r="F672" s="32"/>
      <c r="G672" s="32"/>
      <c r="H672" s="32"/>
      <c r="I672" s="32"/>
      <c r="J672" s="32"/>
      <c r="K672" s="20"/>
    </row>
    <row r="673" spans="1:11" ht="15">
      <c r="A673" s="32" t="s">
        <v>621</v>
      </c>
      <c r="B673" s="32"/>
      <c r="C673" s="32"/>
      <c r="D673" s="32"/>
      <c r="E673" s="32"/>
      <c r="F673" s="32"/>
      <c r="G673" s="32"/>
      <c r="H673" s="32"/>
      <c r="I673" s="32"/>
      <c r="J673" s="32"/>
      <c r="K673" s="20"/>
    </row>
    <row r="674" ht="15">
      <c r="K674" s="20"/>
    </row>
    <row r="675" spans="1:11" ht="15">
      <c r="A675" s="1"/>
      <c r="B675" s="2"/>
      <c r="C675" s="1"/>
      <c r="D675" s="1"/>
      <c r="E675" s="1" t="s">
        <v>0</v>
      </c>
      <c r="F675" s="1" t="s">
        <v>0</v>
      </c>
      <c r="G675" s="3" t="s">
        <v>1</v>
      </c>
      <c r="H675" s="31" t="s">
        <v>2</v>
      </c>
      <c r="I675" s="31"/>
      <c r="J675" s="31"/>
      <c r="K675" s="20"/>
    </row>
    <row r="676" spans="1:11" ht="15">
      <c r="A676" s="1" t="s">
        <v>3</v>
      </c>
      <c r="B676" s="2"/>
      <c r="C676" s="1" t="s">
        <v>4</v>
      </c>
      <c r="D676" s="2" t="s">
        <v>5</v>
      </c>
      <c r="E676" s="1" t="s">
        <v>6</v>
      </c>
      <c r="F676" s="1" t="s">
        <v>7</v>
      </c>
      <c r="G676" s="3" t="s">
        <v>8</v>
      </c>
      <c r="H676" s="26" t="s">
        <v>9</v>
      </c>
      <c r="I676" s="5" t="s">
        <v>10</v>
      </c>
      <c r="J676" s="6" t="s">
        <v>11</v>
      </c>
      <c r="K676" s="20"/>
    </row>
    <row r="677" spans="1:11" ht="15">
      <c r="A677" s="16" t="s">
        <v>523</v>
      </c>
      <c r="B677" s="17" t="e">
        <v>#N/A</v>
      </c>
      <c r="C677" s="16" t="s">
        <v>524</v>
      </c>
      <c r="D677" s="16">
        <v>81</v>
      </c>
      <c r="E677" s="16" t="s">
        <v>525</v>
      </c>
      <c r="F677" s="16" t="s">
        <v>526</v>
      </c>
      <c r="G677" s="7">
        <v>4289684.556084</v>
      </c>
      <c r="H677" s="7">
        <v>9550717.4846016</v>
      </c>
      <c r="I677" s="18">
        <v>188.83383975000004</v>
      </c>
      <c r="J677" s="19">
        <v>751437</v>
      </c>
      <c r="K677" s="20"/>
    </row>
    <row r="678" spans="1:11" ht="15">
      <c r="A678" s="16" t="s">
        <v>527</v>
      </c>
      <c r="B678" s="17" t="e">
        <v>#N/A</v>
      </c>
      <c r="C678" s="16" t="s">
        <v>528</v>
      </c>
      <c r="D678" s="16">
        <v>75</v>
      </c>
      <c r="E678" s="16" t="s">
        <v>525</v>
      </c>
      <c r="F678" s="16" t="s">
        <v>526</v>
      </c>
      <c r="G678" s="7">
        <v>4320324.879924</v>
      </c>
      <c r="H678" s="7">
        <v>9589891.8118176</v>
      </c>
      <c r="I678" s="18">
        <v>179.7693345</v>
      </c>
      <c r="J678" s="19">
        <v>695775</v>
      </c>
      <c r="K678" s="20"/>
    </row>
    <row r="679" spans="1:11" ht="15">
      <c r="A679" s="16" t="s">
        <v>529</v>
      </c>
      <c r="B679" s="17" t="s">
        <v>22</v>
      </c>
      <c r="C679" s="16" t="s">
        <v>392</v>
      </c>
      <c r="D679" s="16">
        <v>61</v>
      </c>
      <c r="E679" s="16" t="s">
        <v>525</v>
      </c>
      <c r="F679" s="16" t="s">
        <v>530</v>
      </c>
      <c r="G679" s="7">
        <v>2538708.858452</v>
      </c>
      <c r="H679" s="7">
        <v>5698115.6602848</v>
      </c>
      <c r="I679" s="18">
        <v>133.083348</v>
      </c>
      <c r="J679" s="19">
        <v>565897</v>
      </c>
      <c r="K679" s="20"/>
    </row>
    <row r="680" spans="1:11" ht="15">
      <c r="A680" s="16" t="s">
        <v>531</v>
      </c>
      <c r="B680" s="17" t="s">
        <v>22</v>
      </c>
      <c r="C680" s="16" t="s">
        <v>532</v>
      </c>
      <c r="D680" s="16">
        <v>50</v>
      </c>
      <c r="E680" s="16" t="s">
        <v>525</v>
      </c>
      <c r="F680" s="16" t="s">
        <v>530</v>
      </c>
      <c r="G680" s="7">
        <v>2725880.449516</v>
      </c>
      <c r="H680" s="7">
        <v>6056323.828838401</v>
      </c>
      <c r="I680" s="18">
        <v>118.00540875000002</v>
      </c>
      <c r="J680" s="19">
        <v>463850</v>
      </c>
      <c r="K680" s="20"/>
    </row>
    <row r="681" spans="1:11" ht="15">
      <c r="A681" s="16" t="s">
        <v>533</v>
      </c>
      <c r="B681" s="17" t="s">
        <v>22</v>
      </c>
      <c r="C681" s="16" t="s">
        <v>528</v>
      </c>
      <c r="D681" s="16">
        <v>98</v>
      </c>
      <c r="E681" s="16" t="s">
        <v>525</v>
      </c>
      <c r="F681" s="16" t="s">
        <v>526</v>
      </c>
      <c r="G681" s="7">
        <v>4833115.5658640005</v>
      </c>
      <c r="H681" s="7">
        <v>10750314.6080736</v>
      </c>
      <c r="I681" s="18">
        <v>225.62647125</v>
      </c>
      <c r="J681" s="19">
        <v>909146</v>
      </c>
      <c r="K681" s="20"/>
    </row>
    <row r="682" spans="1:11" ht="15">
      <c r="A682" s="16" t="s">
        <v>534</v>
      </c>
      <c r="B682" s="17" t="e">
        <v>#N/A</v>
      </c>
      <c r="C682" s="16" t="s">
        <v>528</v>
      </c>
      <c r="D682" s="16">
        <v>21</v>
      </c>
      <c r="E682" s="16" t="s">
        <v>525</v>
      </c>
      <c r="F682" s="16" t="s">
        <v>526</v>
      </c>
      <c r="G682" s="7">
        <v>17754825.861004</v>
      </c>
      <c r="H682" s="7">
        <v>39216334.9164096</v>
      </c>
      <c r="I682" s="18">
        <v>225.07913325</v>
      </c>
      <c r="J682" s="19">
        <v>194817</v>
      </c>
      <c r="K682" s="20"/>
    </row>
    <row r="683" spans="1:11" ht="15">
      <c r="A683" s="16" t="s">
        <v>535</v>
      </c>
      <c r="B683" s="17" t="e">
        <v>#N/A</v>
      </c>
      <c r="C683" s="16" t="s">
        <v>528</v>
      </c>
      <c r="D683" s="16">
        <v>59</v>
      </c>
      <c r="E683" s="16" t="s">
        <v>525</v>
      </c>
      <c r="F683" s="16" t="s">
        <v>526</v>
      </c>
      <c r="G683" s="7">
        <v>3005402.933228</v>
      </c>
      <c r="H683" s="7">
        <v>6726068.6897472</v>
      </c>
      <c r="I683" s="18">
        <v>134.49806925000001</v>
      </c>
      <c r="J683" s="19">
        <v>547343</v>
      </c>
      <c r="K683" s="20"/>
    </row>
    <row r="684" spans="1:11" ht="15">
      <c r="A684" s="16" t="s">
        <v>536</v>
      </c>
      <c r="B684" s="17" t="e">
        <v>#N/A</v>
      </c>
      <c r="C684" s="16" t="s">
        <v>537</v>
      </c>
      <c r="D684" s="16">
        <v>111</v>
      </c>
      <c r="E684" s="16" t="s">
        <v>525</v>
      </c>
      <c r="F684" s="16" t="s">
        <v>530</v>
      </c>
      <c r="G684" s="7">
        <v>6241010.80112</v>
      </c>
      <c r="H684" s="7">
        <v>13980292.472688</v>
      </c>
      <c r="I684" s="18">
        <v>257.55447975000004</v>
      </c>
      <c r="J684" s="19">
        <v>1029747.0000000001</v>
      </c>
      <c r="K684" s="20"/>
    </row>
    <row r="685" spans="1:11" ht="15">
      <c r="A685" s="16" t="s">
        <v>538</v>
      </c>
      <c r="B685" s="17" t="s">
        <v>22</v>
      </c>
      <c r="C685" s="16" t="s">
        <v>539</v>
      </c>
      <c r="D685" s="16">
        <v>50</v>
      </c>
      <c r="E685" s="16" t="s">
        <v>525</v>
      </c>
      <c r="F685" s="16" t="s">
        <v>526</v>
      </c>
      <c r="G685" s="7">
        <v>11381069.586896</v>
      </c>
      <c r="H685" s="7">
        <v>25035790.258550398</v>
      </c>
      <c r="I685" s="18">
        <v>216.61972125</v>
      </c>
      <c r="J685" s="19">
        <v>463850</v>
      </c>
      <c r="K685" s="20"/>
    </row>
    <row r="686" spans="1:11" ht="15">
      <c r="A686" s="16" t="s">
        <v>540</v>
      </c>
      <c r="B686" s="17" t="s">
        <v>22</v>
      </c>
      <c r="C686" s="16" t="s">
        <v>392</v>
      </c>
      <c r="D686" s="16">
        <v>96</v>
      </c>
      <c r="E686" s="16" t="s">
        <v>525</v>
      </c>
      <c r="F686" s="16" t="s">
        <v>541</v>
      </c>
      <c r="G686" s="7">
        <v>6506776.802023999</v>
      </c>
      <c r="H686" s="7">
        <v>14285768.5248576</v>
      </c>
      <c r="I686" s="18">
        <v>248.448309</v>
      </c>
      <c r="J686" s="19">
        <v>890592</v>
      </c>
      <c r="K686" s="20"/>
    </row>
    <row r="687" spans="1:11" ht="15">
      <c r="A687" s="16" t="s">
        <v>542</v>
      </c>
      <c r="B687" s="17" t="s">
        <v>22</v>
      </c>
      <c r="C687" s="16" t="s">
        <v>539</v>
      </c>
      <c r="D687" s="16">
        <v>60</v>
      </c>
      <c r="E687" s="16" t="s">
        <v>525</v>
      </c>
      <c r="F687" s="16" t="s">
        <v>526</v>
      </c>
      <c r="G687" s="7">
        <v>2958384.528592</v>
      </c>
      <c r="H687" s="7">
        <v>6567705.0686208</v>
      </c>
      <c r="I687" s="18">
        <v>138.827379</v>
      </c>
      <c r="J687" s="19">
        <v>556620</v>
      </c>
      <c r="K687" s="20"/>
    </row>
    <row r="688" spans="1:11" ht="15">
      <c r="A688" s="16" t="s">
        <v>543</v>
      </c>
      <c r="B688" s="17" t="e">
        <v>#N/A</v>
      </c>
      <c r="C688" s="16" t="s">
        <v>528</v>
      </c>
      <c r="D688" s="16">
        <v>37</v>
      </c>
      <c r="E688" s="16" t="s">
        <v>525</v>
      </c>
      <c r="F688" s="16" t="s">
        <v>526</v>
      </c>
      <c r="G688" s="7">
        <v>2377842.977316</v>
      </c>
      <c r="H688" s="7">
        <v>5221629.5455584</v>
      </c>
      <c r="I688" s="18">
        <v>94.238028</v>
      </c>
      <c r="J688" s="19">
        <v>343249</v>
      </c>
      <c r="K688" s="20"/>
    </row>
    <row r="689" spans="1:11" ht="15">
      <c r="A689" s="16" t="s">
        <v>544</v>
      </c>
      <c r="B689" s="17" t="s">
        <v>22</v>
      </c>
      <c r="C689" s="16" t="s">
        <v>532</v>
      </c>
      <c r="D689" s="16">
        <v>95</v>
      </c>
      <c r="E689" s="16" t="s">
        <v>525</v>
      </c>
      <c r="F689" s="16" t="s">
        <v>530</v>
      </c>
      <c r="G689" s="7">
        <v>4254823.002152</v>
      </c>
      <c r="H689" s="7">
        <v>9449848.8051648</v>
      </c>
      <c r="I689" s="18">
        <v>215.34025200000002</v>
      </c>
      <c r="J689" s="19">
        <v>881315</v>
      </c>
      <c r="K689" s="20"/>
    </row>
    <row r="690" spans="1:11" ht="15">
      <c r="A690" s="16" t="s">
        <v>545</v>
      </c>
      <c r="B690" s="17" t="s">
        <v>22</v>
      </c>
      <c r="C690" s="16" t="s">
        <v>159</v>
      </c>
      <c r="D690" s="16">
        <v>50</v>
      </c>
      <c r="E690" s="16" t="s">
        <v>525</v>
      </c>
      <c r="F690" s="16" t="s">
        <v>526</v>
      </c>
      <c r="G690" s="7">
        <v>2628857.9065239998</v>
      </c>
      <c r="H690" s="7">
        <v>5841027.375657599</v>
      </c>
      <c r="I690" s="18">
        <v>117.039738</v>
      </c>
      <c r="J690" s="19">
        <v>463850</v>
      </c>
      <c r="K690" s="20"/>
    </row>
    <row r="691" spans="1:11" ht="15">
      <c r="A691" s="16" t="s">
        <v>546</v>
      </c>
      <c r="B691" s="17" t="e">
        <v>#N/A</v>
      </c>
      <c r="C691" s="16" t="s">
        <v>537</v>
      </c>
      <c r="D691" s="16">
        <v>103</v>
      </c>
      <c r="E691" s="16" t="s">
        <v>525</v>
      </c>
      <c r="F691" s="16" t="s">
        <v>530</v>
      </c>
      <c r="G691" s="7">
        <v>7441897.159332</v>
      </c>
      <c r="H691" s="7">
        <v>16470453.2323968</v>
      </c>
      <c r="I691" s="18">
        <v>264.50671725000007</v>
      </c>
      <c r="J691" s="19">
        <v>955531</v>
      </c>
      <c r="K691" s="20"/>
    </row>
    <row r="692" spans="1:11" ht="15">
      <c r="A692" s="16" t="s">
        <v>547</v>
      </c>
      <c r="B692" s="17" t="e">
        <v>#N/A</v>
      </c>
      <c r="C692" s="16" t="s">
        <v>524</v>
      </c>
      <c r="D692" s="16">
        <v>40</v>
      </c>
      <c r="E692" s="16" t="s">
        <v>525</v>
      </c>
      <c r="F692" s="16" t="s">
        <v>526</v>
      </c>
      <c r="G692" s="7">
        <v>1858077.795696</v>
      </c>
      <c r="H692" s="7">
        <v>4144475.3596704</v>
      </c>
      <c r="I692" s="18">
        <v>90.34972425000001</v>
      </c>
      <c r="J692" s="19">
        <v>371080</v>
      </c>
      <c r="K692" s="20"/>
    </row>
    <row r="693" spans="1:11" ht="15">
      <c r="A693" s="16" t="s">
        <v>548</v>
      </c>
      <c r="B693" s="17" t="e">
        <v>#N/A</v>
      </c>
      <c r="C693" s="16" t="s">
        <v>392</v>
      </c>
      <c r="D693" s="16">
        <v>115</v>
      </c>
      <c r="E693" s="16" t="s">
        <v>525</v>
      </c>
      <c r="F693" s="16" t="s">
        <v>541</v>
      </c>
      <c r="G693" s="7">
        <v>6281635.176696001</v>
      </c>
      <c r="H693" s="7">
        <v>13960732.6240704</v>
      </c>
      <c r="I693" s="18">
        <v>271.295649</v>
      </c>
      <c r="J693" s="19">
        <v>1066855</v>
      </c>
      <c r="K693" s="20"/>
    </row>
    <row r="694" spans="1:11" ht="15">
      <c r="A694" s="16" t="s">
        <v>549</v>
      </c>
      <c r="B694" s="17" t="e">
        <v>#N/A</v>
      </c>
      <c r="C694" s="16" t="s">
        <v>392</v>
      </c>
      <c r="D694" s="16">
        <v>161</v>
      </c>
      <c r="E694" s="16" t="s">
        <v>525</v>
      </c>
      <c r="F694" s="16" t="s">
        <v>541</v>
      </c>
      <c r="G694" s="7">
        <v>9104681.170976</v>
      </c>
      <c r="H694" s="7">
        <v>20288443.160342403</v>
      </c>
      <c r="I694" s="18">
        <v>379.89768075</v>
      </c>
      <c r="J694" s="19">
        <v>1493597</v>
      </c>
      <c r="K694" s="20"/>
    </row>
    <row r="695" spans="1:11" ht="15">
      <c r="A695" s="16" t="s">
        <v>550</v>
      </c>
      <c r="B695" s="17" t="s">
        <v>22</v>
      </c>
      <c r="C695" s="16" t="s">
        <v>537</v>
      </c>
      <c r="D695" s="16">
        <v>84</v>
      </c>
      <c r="E695" s="16" t="s">
        <v>525</v>
      </c>
      <c r="F695" s="16" t="s">
        <v>530</v>
      </c>
      <c r="G695" s="7">
        <v>3037147.993252</v>
      </c>
      <c r="H695" s="7">
        <v>6671251.7838048</v>
      </c>
      <c r="I695" s="18">
        <v>187.34684700000003</v>
      </c>
      <c r="J695" s="19">
        <v>779268</v>
      </c>
      <c r="K695" s="20"/>
    </row>
    <row r="696" spans="1:11" ht="15">
      <c r="A696" s="16" t="s">
        <v>551</v>
      </c>
      <c r="B696" s="17" t="e">
        <v>#N/A</v>
      </c>
      <c r="C696" s="16" t="s">
        <v>528</v>
      </c>
      <c r="D696" s="16">
        <v>146</v>
      </c>
      <c r="E696" s="16" t="s">
        <v>525</v>
      </c>
      <c r="F696" s="16" t="s">
        <v>526</v>
      </c>
      <c r="G696" s="7">
        <v>13335809.762412</v>
      </c>
      <c r="H696" s="7">
        <v>29361602.579788797</v>
      </c>
      <c r="I696" s="18">
        <v>411.99678674999996</v>
      </c>
      <c r="J696" s="19">
        <v>1354442</v>
      </c>
      <c r="K696" s="20"/>
    </row>
    <row r="697" spans="1:11" ht="15">
      <c r="A697" s="16" t="s">
        <v>552</v>
      </c>
      <c r="B697" s="17" t="e">
        <v>#N/A</v>
      </c>
      <c r="C697" s="16" t="s">
        <v>528</v>
      </c>
      <c r="D697" s="16">
        <v>50</v>
      </c>
      <c r="E697" s="16" t="s">
        <v>525</v>
      </c>
      <c r="F697" s="16" t="s">
        <v>526</v>
      </c>
      <c r="G697" s="7">
        <v>4287144.038496</v>
      </c>
      <c r="H697" s="7">
        <v>9499883.042390399</v>
      </c>
      <c r="I697" s="18">
        <v>134.69644575</v>
      </c>
      <c r="J697" s="19">
        <v>463850</v>
      </c>
      <c r="K697" s="20"/>
    </row>
    <row r="698" spans="1:11" ht="15">
      <c r="A698" s="8" t="s">
        <v>553</v>
      </c>
      <c r="B698" s="17"/>
      <c r="C698" s="16"/>
      <c r="D698" s="7">
        <f>SUM(D677:D697)</f>
        <v>1643</v>
      </c>
      <c r="E698" s="1"/>
      <c r="F698" s="16"/>
      <c r="G698" s="12">
        <f>SUBTOTAL(9,G677:G697)</f>
        <v>121163101.80555601</v>
      </c>
      <c r="H698" s="12">
        <f>SUBTOTAL(9,H677:H697)</f>
        <v>268366670.83333442</v>
      </c>
      <c r="I698" s="7">
        <f>SUBTOTAL(9,I677:I697)</f>
        <v>4233.0533625</v>
      </c>
      <c r="J698" s="12">
        <f>SUBTOTAL(9,J677:J697)</f>
        <v>15242111</v>
      </c>
      <c r="K698" s="20"/>
    </row>
    <row r="699" spans="1:11" ht="15">
      <c r="A699" s="21"/>
      <c r="B699" s="22"/>
      <c r="C699" s="21"/>
      <c r="D699" s="21"/>
      <c r="E699" s="10"/>
      <c r="F699" s="21"/>
      <c r="G699" s="11"/>
      <c r="H699" s="11"/>
      <c r="I699" s="23"/>
      <c r="J699" s="24"/>
      <c r="K699" s="20"/>
    </row>
    <row r="700" spans="1:11" ht="15">
      <c r="A700" s="20" t="s">
        <v>586</v>
      </c>
      <c r="B700" s="22"/>
      <c r="C700" s="21"/>
      <c r="D700" s="21"/>
      <c r="E700" s="10"/>
      <c r="F700" s="21"/>
      <c r="G700" s="11"/>
      <c r="H700" s="11"/>
      <c r="I700" s="23"/>
      <c r="J700" s="24"/>
      <c r="K700" s="20"/>
    </row>
    <row r="701" spans="1:11" ht="15">
      <c r="A701" s="20" t="s">
        <v>31</v>
      </c>
      <c r="B701" s="22"/>
      <c r="C701" s="21"/>
      <c r="D701" s="21"/>
      <c r="E701" s="10"/>
      <c r="F701" s="21"/>
      <c r="G701" s="11"/>
      <c r="H701" s="11"/>
      <c r="I701" s="23"/>
      <c r="J701" s="24"/>
      <c r="K701" s="20"/>
    </row>
    <row r="702" spans="1:11" ht="15">
      <c r="A702" s="20" t="s">
        <v>587</v>
      </c>
      <c r="B702" s="22"/>
      <c r="C702" s="21"/>
      <c r="D702" s="21"/>
      <c r="E702" s="10"/>
      <c r="F702" s="21"/>
      <c r="G702" s="11"/>
      <c r="H702" s="11"/>
      <c r="I702" s="23"/>
      <c r="J702" s="24"/>
      <c r="K702" s="20"/>
    </row>
    <row r="703" spans="1:11" ht="15">
      <c r="A703" s="20" t="s">
        <v>32</v>
      </c>
      <c r="B703" s="22"/>
      <c r="C703" s="21"/>
      <c r="D703" s="21"/>
      <c r="E703" s="10"/>
      <c r="F703" s="21"/>
      <c r="G703" s="11"/>
      <c r="H703" s="11"/>
      <c r="I703" s="23"/>
      <c r="J703" s="24"/>
      <c r="K703" s="20"/>
    </row>
    <row r="704" spans="1:11" ht="15">
      <c r="A704" s="20"/>
      <c r="B704" s="22"/>
      <c r="C704" s="21"/>
      <c r="D704" s="21"/>
      <c r="E704" s="10"/>
      <c r="F704" s="21"/>
      <c r="G704" s="11"/>
      <c r="H704" s="11"/>
      <c r="I704" s="23"/>
      <c r="J704" s="24"/>
      <c r="K704" s="20"/>
    </row>
    <row r="705" spans="1:11" ht="15">
      <c r="A705" s="32" t="s">
        <v>590</v>
      </c>
      <c r="B705" s="32"/>
      <c r="C705" s="32"/>
      <c r="D705" s="32"/>
      <c r="E705" s="32"/>
      <c r="F705" s="32"/>
      <c r="G705" s="32"/>
      <c r="H705" s="32"/>
      <c r="I705" s="32"/>
      <c r="J705" s="32"/>
      <c r="K705" s="20"/>
    </row>
    <row r="706" spans="1:11" ht="15">
      <c r="A706" s="32" t="s">
        <v>622</v>
      </c>
      <c r="B706" s="32"/>
      <c r="C706" s="32"/>
      <c r="D706" s="32"/>
      <c r="E706" s="32"/>
      <c r="F706" s="32"/>
      <c r="G706" s="32"/>
      <c r="H706" s="32"/>
      <c r="I706" s="32"/>
      <c r="J706" s="32"/>
      <c r="K706" s="20"/>
    </row>
    <row r="707" ht="15">
      <c r="K707" s="20"/>
    </row>
    <row r="708" spans="1:11" ht="15">
      <c r="A708" s="1"/>
      <c r="B708" s="2"/>
      <c r="C708" s="1"/>
      <c r="D708" s="1"/>
      <c r="E708" s="1" t="s">
        <v>0</v>
      </c>
      <c r="F708" s="1" t="s">
        <v>0</v>
      </c>
      <c r="G708" s="3" t="s">
        <v>1</v>
      </c>
      <c r="H708" s="31" t="s">
        <v>2</v>
      </c>
      <c r="I708" s="31"/>
      <c r="J708" s="31"/>
      <c r="K708" s="20"/>
    </row>
    <row r="709" spans="1:11" ht="15">
      <c r="A709" s="1" t="s">
        <v>3</v>
      </c>
      <c r="B709" s="2"/>
      <c r="C709" s="1" t="s">
        <v>4</v>
      </c>
      <c r="D709" s="2" t="s">
        <v>5</v>
      </c>
      <c r="E709" s="1" t="s">
        <v>6</v>
      </c>
      <c r="F709" s="1" t="s">
        <v>7</v>
      </c>
      <c r="G709" s="3" t="s">
        <v>8</v>
      </c>
      <c r="H709" s="26" t="s">
        <v>9</v>
      </c>
      <c r="I709" s="5" t="s">
        <v>10</v>
      </c>
      <c r="J709" s="6" t="s">
        <v>11</v>
      </c>
      <c r="K709" s="20"/>
    </row>
    <row r="710" spans="1:11" ht="15">
      <c r="A710" s="16" t="s">
        <v>554</v>
      </c>
      <c r="B710" s="17" t="e">
        <v>#N/A</v>
      </c>
      <c r="C710" s="16" t="s">
        <v>555</v>
      </c>
      <c r="D710" s="16">
        <v>123</v>
      </c>
      <c r="E710" s="16" t="s">
        <v>556</v>
      </c>
      <c r="F710" s="16" t="s">
        <v>557</v>
      </c>
      <c r="G710" s="7">
        <v>7401619.278548</v>
      </c>
      <c r="H710" s="7">
        <v>16539875.7685152</v>
      </c>
      <c r="I710" s="18">
        <v>291.8865975</v>
      </c>
      <c r="J710" s="19">
        <v>1141071</v>
      </c>
      <c r="K710" s="20"/>
    </row>
    <row r="711" spans="1:11" ht="15">
      <c r="A711" s="16" t="s">
        <v>558</v>
      </c>
      <c r="B711" s="17" t="e">
        <v>#N/A</v>
      </c>
      <c r="C711" s="16" t="s">
        <v>555</v>
      </c>
      <c r="D711" s="16">
        <v>172</v>
      </c>
      <c r="E711" s="16" t="s">
        <v>556</v>
      </c>
      <c r="F711" s="16" t="s">
        <v>557</v>
      </c>
      <c r="G711" s="7">
        <v>12701426.697192</v>
      </c>
      <c r="H711" s="7">
        <v>28251602.273260802</v>
      </c>
      <c r="I711" s="18">
        <v>436.7774790000001</v>
      </c>
      <c r="J711" s="19">
        <v>1595644</v>
      </c>
      <c r="K711" s="20"/>
    </row>
    <row r="712" spans="1:11" ht="15">
      <c r="A712" s="16" t="s">
        <v>559</v>
      </c>
      <c r="B712" s="17" t="e">
        <v>#N/A</v>
      </c>
      <c r="C712" s="16" t="s">
        <v>560</v>
      </c>
      <c r="D712" s="16">
        <v>100</v>
      </c>
      <c r="E712" s="16" t="s">
        <v>556</v>
      </c>
      <c r="F712" s="16" t="s">
        <v>561</v>
      </c>
      <c r="G712" s="7">
        <v>8092535.557212</v>
      </c>
      <c r="H712" s="7">
        <v>17870776.4873088</v>
      </c>
      <c r="I712" s="18">
        <v>267.89598675</v>
      </c>
      <c r="J712" s="19">
        <v>927700</v>
      </c>
      <c r="K712" s="20"/>
    </row>
    <row r="713" spans="1:11" ht="15">
      <c r="A713" s="16" t="s">
        <v>562</v>
      </c>
      <c r="B713" s="17" t="e">
        <v>#N/A</v>
      </c>
      <c r="C713" s="16" t="s">
        <v>555</v>
      </c>
      <c r="D713" s="16">
        <v>199</v>
      </c>
      <c r="E713" s="16" t="s">
        <v>556</v>
      </c>
      <c r="F713" s="16" t="s">
        <v>557</v>
      </c>
      <c r="G713" s="7">
        <v>12937826.654236</v>
      </c>
      <c r="H713" s="7">
        <v>28726067.0201664</v>
      </c>
      <c r="I713" s="18">
        <v>491.18169225</v>
      </c>
      <c r="J713" s="19">
        <v>1846123</v>
      </c>
      <c r="K713" s="20"/>
    </row>
    <row r="714" spans="1:11" ht="15">
      <c r="A714" s="16" t="s">
        <v>563</v>
      </c>
      <c r="B714" s="17" t="e">
        <v>#N/A</v>
      </c>
      <c r="C714" s="16" t="s">
        <v>555</v>
      </c>
      <c r="D714" s="16">
        <v>159</v>
      </c>
      <c r="E714" s="16" t="s">
        <v>556</v>
      </c>
      <c r="F714" s="16" t="s">
        <v>350</v>
      </c>
      <c r="G714" s="7">
        <v>11879469.68964</v>
      </c>
      <c r="H714" s="7">
        <v>26335764.305136</v>
      </c>
      <c r="I714" s="18">
        <v>409.91562225000007</v>
      </c>
      <c r="J714" s="19">
        <v>1475043</v>
      </c>
      <c r="K714" s="20"/>
    </row>
    <row r="715" spans="1:11" ht="15">
      <c r="A715" s="16" t="s">
        <v>564</v>
      </c>
      <c r="B715" s="17" t="s">
        <v>22</v>
      </c>
      <c r="C715" s="16" t="s">
        <v>555</v>
      </c>
      <c r="D715" s="16">
        <v>82</v>
      </c>
      <c r="E715" s="16" t="s">
        <v>556</v>
      </c>
      <c r="F715" s="16" t="s">
        <v>350</v>
      </c>
      <c r="G715" s="7">
        <v>3675919.796456</v>
      </c>
      <c r="H715" s="7">
        <v>8246581.311494401</v>
      </c>
      <c r="I715" s="18">
        <v>181.370121</v>
      </c>
      <c r="J715" s="19">
        <v>760714</v>
      </c>
      <c r="K715" s="20"/>
    </row>
    <row r="716" spans="1:11" ht="15">
      <c r="A716" s="16" t="s">
        <v>565</v>
      </c>
      <c r="B716" s="17" t="e">
        <v>#N/A</v>
      </c>
      <c r="C716" s="16" t="s">
        <v>560</v>
      </c>
      <c r="D716" s="16">
        <v>59</v>
      </c>
      <c r="E716" s="16" t="s">
        <v>556</v>
      </c>
      <c r="F716" s="16" t="s">
        <v>561</v>
      </c>
      <c r="G716" s="7">
        <v>3312009.052532</v>
      </c>
      <c r="H716" s="7">
        <v>7397513.0760768</v>
      </c>
      <c r="I716" s="18">
        <v>138.04063575</v>
      </c>
      <c r="J716" s="19">
        <v>547343</v>
      </c>
      <c r="K716" s="20"/>
    </row>
    <row r="717" spans="1:11" ht="15">
      <c r="A717" s="16" t="s">
        <v>566</v>
      </c>
      <c r="B717" s="17" t="e">
        <v>#N/A</v>
      </c>
      <c r="C717" s="16" t="s">
        <v>555</v>
      </c>
      <c r="D717" s="16">
        <v>108</v>
      </c>
      <c r="E717" s="16" t="s">
        <v>556</v>
      </c>
      <c r="F717" s="16" t="s">
        <v>350</v>
      </c>
      <c r="G717" s="7">
        <v>5199379.799284</v>
      </c>
      <c r="H717" s="7">
        <v>11663841.1182816</v>
      </c>
      <c r="I717" s="18">
        <v>241.98679200000004</v>
      </c>
      <c r="J717" s="19">
        <v>1001916.0000000001</v>
      </c>
      <c r="K717" s="20"/>
    </row>
    <row r="718" spans="1:11" ht="15">
      <c r="A718" s="16" t="s">
        <v>567</v>
      </c>
      <c r="B718" s="17" t="e">
        <v>#N/A</v>
      </c>
      <c r="C718" s="16" t="s">
        <v>568</v>
      </c>
      <c r="D718" s="16">
        <v>64</v>
      </c>
      <c r="E718" s="16" t="s">
        <v>556</v>
      </c>
      <c r="F718" s="16" t="s">
        <v>561</v>
      </c>
      <c r="G718" s="7">
        <v>4132690.8969320003</v>
      </c>
      <c r="H718" s="7">
        <v>9179906.3026368</v>
      </c>
      <c r="I718" s="18">
        <v>157.46771175000003</v>
      </c>
      <c r="J718" s="19">
        <v>593728</v>
      </c>
      <c r="K718" s="20"/>
    </row>
    <row r="719" spans="1:11" ht="15">
      <c r="A719" s="16" t="s">
        <v>569</v>
      </c>
      <c r="B719" s="17" t="e">
        <v>#N/A</v>
      </c>
      <c r="C719" s="16" t="s">
        <v>568</v>
      </c>
      <c r="D719" s="16">
        <v>66</v>
      </c>
      <c r="E719" s="16" t="s">
        <v>556</v>
      </c>
      <c r="F719" s="16" t="s">
        <v>561</v>
      </c>
      <c r="G719" s="7">
        <v>3515996.707472</v>
      </c>
      <c r="H719" s="7">
        <v>7792881.347932799</v>
      </c>
      <c r="I719" s="18">
        <v>156.00193125</v>
      </c>
      <c r="J719" s="19">
        <v>612282</v>
      </c>
      <c r="K719" s="20"/>
    </row>
    <row r="720" spans="1:11" ht="15">
      <c r="A720" s="16" t="s">
        <v>570</v>
      </c>
      <c r="B720" s="17" t="e">
        <v>#N/A</v>
      </c>
      <c r="C720" s="16" t="s">
        <v>555</v>
      </c>
      <c r="D720" s="16">
        <v>80</v>
      </c>
      <c r="E720" s="16" t="s">
        <v>556</v>
      </c>
      <c r="F720" s="16" t="s">
        <v>557</v>
      </c>
      <c r="G720" s="7">
        <v>4631802.699268</v>
      </c>
      <c r="H720" s="7">
        <v>10346247.4782432</v>
      </c>
      <c r="I720" s="18">
        <v>188.413545</v>
      </c>
      <c r="J720" s="19">
        <v>742160</v>
      </c>
      <c r="K720" s="20"/>
    </row>
    <row r="721" spans="1:11" ht="15">
      <c r="A721" s="16" t="s">
        <v>571</v>
      </c>
      <c r="B721" s="17" t="e">
        <v>#N/A</v>
      </c>
      <c r="C721" s="16" t="s">
        <v>560</v>
      </c>
      <c r="D721" s="16">
        <v>104</v>
      </c>
      <c r="E721" s="16" t="s">
        <v>556</v>
      </c>
      <c r="F721" s="16" t="s">
        <v>561</v>
      </c>
      <c r="G721" s="7">
        <v>6472491.614536</v>
      </c>
      <c r="H721" s="7">
        <v>14330744.374886401</v>
      </c>
      <c r="I721" s="18">
        <v>256.05491250000006</v>
      </c>
      <c r="J721" s="19">
        <v>964808</v>
      </c>
      <c r="K721" s="20"/>
    </row>
    <row r="722" spans="1:11" ht="15">
      <c r="A722" s="8" t="s">
        <v>572</v>
      </c>
      <c r="B722" s="17"/>
      <c r="C722" s="16"/>
      <c r="D722" s="7">
        <f>SUM(D710:D721)</f>
        <v>1316</v>
      </c>
      <c r="E722" s="1"/>
      <c r="F722" s="16"/>
      <c r="G722" s="12">
        <f>SUBTOTAL(9,G710:G721)</f>
        <v>83953168.44330801</v>
      </c>
      <c r="H722" s="12">
        <f>SUBTOTAL(9,H710:H721)</f>
        <v>186681800.86393917</v>
      </c>
      <c r="I722" s="7">
        <f>SUBTOTAL(9,I710:I721)</f>
        <v>3216.9930270000004</v>
      </c>
      <c r="J722" s="12">
        <f>SUBTOTAL(9,J710:J721)</f>
        <v>12208532</v>
      </c>
      <c r="K722" s="20"/>
    </row>
    <row r="723" spans="1:11" ht="15">
      <c r="A723" s="21"/>
      <c r="B723" s="22"/>
      <c r="C723" s="21"/>
      <c r="D723" s="21"/>
      <c r="E723" s="10"/>
      <c r="F723" s="21"/>
      <c r="G723" s="11"/>
      <c r="H723" s="11"/>
      <c r="I723" s="23"/>
      <c r="J723" s="24"/>
      <c r="K723" s="20"/>
    </row>
    <row r="724" spans="1:11" ht="15">
      <c r="A724" s="20" t="s">
        <v>586</v>
      </c>
      <c r="B724" s="22"/>
      <c r="C724" s="21"/>
      <c r="D724" s="21"/>
      <c r="E724" s="10"/>
      <c r="F724" s="21"/>
      <c r="G724" s="11"/>
      <c r="H724" s="11"/>
      <c r="I724" s="23"/>
      <c r="J724" s="24"/>
      <c r="K724" s="20"/>
    </row>
    <row r="725" spans="1:11" ht="15">
      <c r="A725" s="20" t="s">
        <v>31</v>
      </c>
      <c r="B725" s="22"/>
      <c r="C725" s="21"/>
      <c r="D725" s="21"/>
      <c r="E725" s="10"/>
      <c r="F725" s="21"/>
      <c r="G725" s="11"/>
      <c r="H725" s="11"/>
      <c r="I725" s="23"/>
      <c r="J725" s="24"/>
      <c r="K725" s="20"/>
    </row>
    <row r="726" spans="1:11" ht="15">
      <c r="A726" s="20" t="s">
        <v>587</v>
      </c>
      <c r="B726" s="22"/>
      <c r="C726" s="21"/>
      <c r="D726" s="21"/>
      <c r="E726" s="10"/>
      <c r="F726" s="21"/>
      <c r="G726" s="11"/>
      <c r="H726" s="11"/>
      <c r="I726" s="23"/>
      <c r="J726" s="24"/>
      <c r="K726" s="20"/>
    </row>
    <row r="727" spans="1:11" ht="15">
      <c r="A727" s="20" t="s">
        <v>32</v>
      </c>
      <c r="B727" s="22"/>
      <c r="C727" s="21"/>
      <c r="D727" s="21"/>
      <c r="E727" s="10"/>
      <c r="F727" s="21"/>
      <c r="G727" s="11"/>
      <c r="H727" s="11"/>
      <c r="I727" s="23"/>
      <c r="J727" s="24"/>
      <c r="K727" s="20"/>
    </row>
    <row r="728" spans="1:11" ht="15">
      <c r="A728" s="20"/>
      <c r="B728" s="22"/>
      <c r="C728" s="21"/>
      <c r="D728" s="21"/>
      <c r="E728" s="10"/>
      <c r="F728" s="21"/>
      <c r="G728" s="11"/>
      <c r="H728" s="11"/>
      <c r="I728" s="23"/>
      <c r="J728" s="24"/>
      <c r="K728" s="20"/>
    </row>
    <row r="729" spans="1:11" ht="15">
      <c r="A729" s="32" t="s">
        <v>590</v>
      </c>
      <c r="B729" s="32"/>
      <c r="C729" s="32"/>
      <c r="D729" s="32"/>
      <c r="E729" s="32"/>
      <c r="F729" s="32"/>
      <c r="G729" s="32"/>
      <c r="H729" s="32"/>
      <c r="I729" s="32"/>
      <c r="J729" s="32"/>
      <c r="K729" s="20"/>
    </row>
    <row r="730" spans="1:11" ht="15">
      <c r="A730" s="32" t="s">
        <v>623</v>
      </c>
      <c r="B730" s="32"/>
      <c r="C730" s="32"/>
      <c r="D730" s="32"/>
      <c r="E730" s="32"/>
      <c r="F730" s="32"/>
      <c r="G730" s="32"/>
      <c r="H730" s="32"/>
      <c r="I730" s="32"/>
      <c r="J730" s="32"/>
      <c r="K730" s="20"/>
    </row>
    <row r="731" ht="15">
      <c r="K731" s="20"/>
    </row>
    <row r="732" spans="1:11" ht="15">
      <c r="A732" s="1"/>
      <c r="B732" s="2"/>
      <c r="C732" s="1"/>
      <c r="D732" s="1"/>
      <c r="E732" s="1" t="s">
        <v>0</v>
      </c>
      <c r="F732" s="1" t="s">
        <v>0</v>
      </c>
      <c r="G732" s="3" t="s">
        <v>1</v>
      </c>
      <c r="H732" s="31" t="s">
        <v>2</v>
      </c>
      <c r="I732" s="31"/>
      <c r="J732" s="31"/>
      <c r="K732" s="20"/>
    </row>
    <row r="733" spans="1:11" ht="15">
      <c r="A733" s="1" t="s">
        <v>3</v>
      </c>
      <c r="B733" s="2"/>
      <c r="C733" s="1" t="s">
        <v>4</v>
      </c>
      <c r="D733" s="2" t="s">
        <v>5</v>
      </c>
      <c r="E733" s="1" t="s">
        <v>6</v>
      </c>
      <c r="F733" s="1" t="s">
        <v>7</v>
      </c>
      <c r="G733" s="3" t="s">
        <v>8</v>
      </c>
      <c r="H733" s="26" t="s">
        <v>9</v>
      </c>
      <c r="I733" s="5" t="s">
        <v>10</v>
      </c>
      <c r="J733" s="6" t="s">
        <v>11</v>
      </c>
      <c r="K733" s="20"/>
    </row>
    <row r="734" spans="1:11" ht="15">
      <c r="A734" s="16" t="s">
        <v>573</v>
      </c>
      <c r="B734" s="17" t="s">
        <v>22</v>
      </c>
      <c r="C734" s="16" t="s">
        <v>114</v>
      </c>
      <c r="D734" s="16">
        <v>224</v>
      </c>
      <c r="E734" s="16" t="s">
        <v>574</v>
      </c>
      <c r="F734" s="16" t="s">
        <v>575</v>
      </c>
      <c r="G734" s="7">
        <v>15034611.20092</v>
      </c>
      <c r="H734" s="7">
        <v>33356415.332208</v>
      </c>
      <c r="I734" s="18">
        <v>558.9315952500001</v>
      </c>
      <c r="J734" s="19">
        <v>2078048.0000000002</v>
      </c>
      <c r="K734" s="20"/>
    </row>
    <row r="735" spans="1:11" ht="15">
      <c r="A735" s="16" t="s">
        <v>576</v>
      </c>
      <c r="B735" s="17" t="s">
        <v>22</v>
      </c>
      <c r="C735" s="16" t="s">
        <v>114</v>
      </c>
      <c r="D735" s="16">
        <v>110</v>
      </c>
      <c r="E735" s="16" t="s">
        <v>574</v>
      </c>
      <c r="F735" s="16" t="s">
        <v>575</v>
      </c>
      <c r="G735" s="7">
        <v>7083173.290592</v>
      </c>
      <c r="H735" s="7">
        <v>15870363.247420799</v>
      </c>
      <c r="I735" s="18">
        <v>262.94029575</v>
      </c>
      <c r="J735" s="19">
        <v>1020470.0000000001</v>
      </c>
      <c r="K735" s="20"/>
    </row>
    <row r="736" spans="1:11" ht="15">
      <c r="A736" s="16" t="s">
        <v>577</v>
      </c>
      <c r="B736" s="17" t="s">
        <v>22</v>
      </c>
      <c r="C736" s="16" t="s">
        <v>118</v>
      </c>
      <c r="D736" s="16">
        <v>106</v>
      </c>
      <c r="E736" s="16" t="s">
        <v>574</v>
      </c>
      <c r="F736" s="16" t="s">
        <v>578</v>
      </c>
      <c r="G736" s="7">
        <v>4804907.976552</v>
      </c>
      <c r="H736" s="7">
        <v>10631501.493724799</v>
      </c>
      <c r="I736" s="18">
        <v>243.04371075000006</v>
      </c>
      <c r="J736" s="19">
        <v>983362</v>
      </c>
      <c r="K736" s="20"/>
    </row>
    <row r="737" spans="1:11" ht="15">
      <c r="A737" s="16" t="s">
        <v>579</v>
      </c>
      <c r="B737" s="17" t="s">
        <v>22</v>
      </c>
      <c r="C737" s="16" t="s">
        <v>114</v>
      </c>
      <c r="D737" s="16">
        <v>120</v>
      </c>
      <c r="E737" s="16" t="s">
        <v>574</v>
      </c>
      <c r="F737" s="16" t="s">
        <v>575</v>
      </c>
      <c r="G737" s="7">
        <v>8014545.653424</v>
      </c>
      <c r="H737" s="7">
        <v>17805575.9182176</v>
      </c>
      <c r="I737" s="18">
        <v>297.70215075</v>
      </c>
      <c r="J737" s="19">
        <v>1113240</v>
      </c>
      <c r="K737" s="20"/>
    </row>
    <row r="738" spans="1:11" ht="15">
      <c r="A738" s="16" t="s">
        <v>580</v>
      </c>
      <c r="B738" s="17" t="s">
        <v>22</v>
      </c>
      <c r="C738" s="16" t="s">
        <v>114</v>
      </c>
      <c r="D738" s="16">
        <v>175</v>
      </c>
      <c r="E738" s="16" t="s">
        <v>574</v>
      </c>
      <c r="F738" s="16" t="s">
        <v>575</v>
      </c>
      <c r="G738" s="7">
        <v>8153086.698519999</v>
      </c>
      <c r="H738" s="7">
        <v>18223711.376447998</v>
      </c>
      <c r="I738" s="18">
        <v>393.4078185</v>
      </c>
      <c r="J738" s="19">
        <v>1623475</v>
      </c>
      <c r="K738" s="20"/>
    </row>
    <row r="739" spans="1:11" ht="15">
      <c r="A739" s="16" t="s">
        <v>581</v>
      </c>
      <c r="B739" s="17" t="s">
        <v>22</v>
      </c>
      <c r="C739" s="16" t="s">
        <v>114</v>
      </c>
      <c r="D739" s="16">
        <v>105</v>
      </c>
      <c r="E739" s="16" t="s">
        <v>574</v>
      </c>
      <c r="F739" s="16" t="s">
        <v>582</v>
      </c>
      <c r="G739" s="7">
        <v>5888814.159584</v>
      </c>
      <c r="H739" s="7">
        <v>13108465.1330016</v>
      </c>
      <c r="I739" s="18">
        <v>248.06058675000003</v>
      </c>
      <c r="J739" s="19">
        <v>974085</v>
      </c>
      <c r="K739" s="20"/>
    </row>
    <row r="740" spans="1:11" ht="15">
      <c r="A740" s="16" t="s">
        <v>583</v>
      </c>
      <c r="B740" s="17" t="e">
        <v>#N/A</v>
      </c>
      <c r="C740" s="16" t="s">
        <v>114</v>
      </c>
      <c r="D740" s="16">
        <v>195</v>
      </c>
      <c r="E740" s="16" t="s">
        <v>574</v>
      </c>
      <c r="F740" s="16" t="s">
        <v>582</v>
      </c>
      <c r="G740" s="7">
        <v>10757119.32454</v>
      </c>
      <c r="H740" s="7">
        <v>23968052.728896</v>
      </c>
      <c r="I740" s="18">
        <v>457.71615075</v>
      </c>
      <c r="J740" s="19">
        <v>1809015</v>
      </c>
      <c r="K740" s="20"/>
    </row>
    <row r="741" spans="1:11" ht="15">
      <c r="A741" s="16" t="s">
        <v>584</v>
      </c>
      <c r="B741" s="17" t="e">
        <v>#N/A</v>
      </c>
      <c r="C741" s="16" t="s">
        <v>114</v>
      </c>
      <c r="D741" s="16">
        <v>120</v>
      </c>
      <c r="E741" s="16" t="s">
        <v>574</v>
      </c>
      <c r="F741" s="16" t="s">
        <v>575</v>
      </c>
      <c r="G741" s="7">
        <v>8499963.88904</v>
      </c>
      <c r="H741" s="7">
        <v>18911497.233696</v>
      </c>
      <c r="I741" s="18">
        <v>300.95168550000005</v>
      </c>
      <c r="J741" s="19">
        <v>1113240</v>
      </c>
      <c r="K741" s="20"/>
    </row>
    <row r="742" spans="1:11" ht="15">
      <c r="A742" s="8" t="s">
        <v>585</v>
      </c>
      <c r="B742" s="17"/>
      <c r="C742" s="16"/>
      <c r="D742" s="7">
        <f>SUM(D734:D741)</f>
        <v>1155</v>
      </c>
      <c r="E742" s="1"/>
      <c r="F742" s="16"/>
      <c r="G742" s="12">
        <f>SUBTOTAL(9,G734:G741)</f>
        <v>68236222.19317201</v>
      </c>
      <c r="H742" s="12">
        <f>SUBTOTAL(9,H734:H741)</f>
        <v>151875582.4636128</v>
      </c>
      <c r="I742" s="7">
        <f>SUBTOTAL(9,I734:I741)</f>
        <v>2762.7539940000006</v>
      </c>
      <c r="J742" s="12">
        <f>SUBTOTAL(9,J734:J741)</f>
        <v>10714935</v>
      </c>
      <c r="K742" s="20"/>
    </row>
    <row r="743" spans="1:11" ht="15">
      <c r="A743" s="21"/>
      <c r="B743" s="22"/>
      <c r="C743" s="21"/>
      <c r="D743" s="21"/>
      <c r="E743" s="10"/>
      <c r="F743" s="21"/>
      <c r="G743" s="11"/>
      <c r="H743" s="11"/>
      <c r="I743" s="23"/>
      <c r="J743" s="24"/>
      <c r="K743" s="20"/>
    </row>
    <row r="744" spans="1:11" ht="15">
      <c r="A744" s="20" t="s">
        <v>586</v>
      </c>
      <c r="B744" s="22"/>
      <c r="C744" s="21"/>
      <c r="D744" s="21"/>
      <c r="E744" s="10"/>
      <c r="F744" s="21"/>
      <c r="G744" s="11"/>
      <c r="H744" s="11"/>
      <c r="I744" s="23"/>
      <c r="J744" s="24"/>
      <c r="K744" s="20"/>
    </row>
    <row r="745" spans="1:11" ht="15">
      <c r="A745" s="20" t="s">
        <v>31</v>
      </c>
      <c r="B745" s="22"/>
      <c r="C745" s="21"/>
      <c r="D745" s="21"/>
      <c r="E745" s="10"/>
      <c r="F745" s="21"/>
      <c r="G745" s="11"/>
      <c r="H745" s="11"/>
      <c r="I745" s="23"/>
      <c r="J745" s="24"/>
      <c r="K745" s="20"/>
    </row>
    <row r="746" spans="1:11" ht="15">
      <c r="A746" s="20" t="s">
        <v>587</v>
      </c>
      <c r="B746" s="22"/>
      <c r="C746" s="21"/>
      <c r="D746" s="21"/>
      <c r="E746" s="10"/>
      <c r="F746" s="21"/>
      <c r="G746" s="11"/>
      <c r="H746" s="11"/>
      <c r="I746" s="23"/>
      <c r="J746" s="24"/>
      <c r="K746" s="20"/>
    </row>
    <row r="747" spans="1:11" ht="15">
      <c r="A747" s="20" t="s">
        <v>32</v>
      </c>
      <c r="B747" s="22"/>
      <c r="C747" s="21"/>
      <c r="D747" s="21"/>
      <c r="E747" s="10"/>
      <c r="F747" s="21"/>
      <c r="G747" s="11"/>
      <c r="H747" s="11"/>
      <c r="I747" s="23"/>
      <c r="J747" s="24"/>
      <c r="K747" s="20"/>
    </row>
  </sheetData>
  <sheetProtection/>
  <mergeCells count="99">
    <mergeCell ref="A1:J1"/>
    <mergeCell ref="A2:J2"/>
    <mergeCell ref="A21:J21"/>
    <mergeCell ref="A22:J22"/>
    <mergeCell ref="H24:J24"/>
    <mergeCell ref="A46:J46"/>
    <mergeCell ref="A47:J47"/>
    <mergeCell ref="H49:J49"/>
    <mergeCell ref="A66:J66"/>
    <mergeCell ref="H4:J4"/>
    <mergeCell ref="A106:J106"/>
    <mergeCell ref="A107:J107"/>
    <mergeCell ref="H109:J109"/>
    <mergeCell ref="A119:J119"/>
    <mergeCell ref="A120:J120"/>
    <mergeCell ref="A67:J67"/>
    <mergeCell ref="H69:J69"/>
    <mergeCell ref="A86:J86"/>
    <mergeCell ref="A87:J87"/>
    <mergeCell ref="H89:J89"/>
    <mergeCell ref="A157:J157"/>
    <mergeCell ref="H159:J159"/>
    <mergeCell ref="A185:J185"/>
    <mergeCell ref="A186:J186"/>
    <mergeCell ref="H188:J188"/>
    <mergeCell ref="H122:J122"/>
    <mergeCell ref="A138:J138"/>
    <mergeCell ref="A139:J139"/>
    <mergeCell ref="H141:J141"/>
    <mergeCell ref="A156:J156"/>
    <mergeCell ref="H240:J240"/>
    <mergeCell ref="A263:J263"/>
    <mergeCell ref="A264:J264"/>
    <mergeCell ref="H266:J266"/>
    <mergeCell ref="A286:J286"/>
    <mergeCell ref="A218:J218"/>
    <mergeCell ref="A219:J219"/>
    <mergeCell ref="H221:J221"/>
    <mergeCell ref="A237:J237"/>
    <mergeCell ref="A238:J238"/>
    <mergeCell ref="A338:J338"/>
    <mergeCell ref="A339:J339"/>
    <mergeCell ref="H341:J341"/>
    <mergeCell ref="A359:J359"/>
    <mergeCell ref="A360:J360"/>
    <mergeCell ref="A287:J287"/>
    <mergeCell ref="H289:J289"/>
    <mergeCell ref="A318:J318"/>
    <mergeCell ref="A319:J319"/>
    <mergeCell ref="H321:J321"/>
    <mergeCell ref="A410:J410"/>
    <mergeCell ref="H412:J412"/>
    <mergeCell ref="A428:J428"/>
    <mergeCell ref="A429:J429"/>
    <mergeCell ref="H431:J431"/>
    <mergeCell ref="H362:J362"/>
    <mergeCell ref="A393:J393"/>
    <mergeCell ref="A394:J394"/>
    <mergeCell ref="H396:J396"/>
    <mergeCell ref="A409:J409"/>
    <mergeCell ref="H466:J466"/>
    <mergeCell ref="A485:J485"/>
    <mergeCell ref="A486:J486"/>
    <mergeCell ref="H488:J488"/>
    <mergeCell ref="A510:J510"/>
    <mergeCell ref="A446:J446"/>
    <mergeCell ref="A447:J447"/>
    <mergeCell ref="H449:J449"/>
    <mergeCell ref="A463:J463"/>
    <mergeCell ref="A464:J464"/>
    <mergeCell ref="A564:J564"/>
    <mergeCell ref="A565:J565"/>
    <mergeCell ref="H567:J567"/>
    <mergeCell ref="A580:J580"/>
    <mergeCell ref="A581:J581"/>
    <mergeCell ref="A511:J511"/>
    <mergeCell ref="H513:J513"/>
    <mergeCell ref="A531:J531"/>
    <mergeCell ref="A532:J532"/>
    <mergeCell ref="H534:J534"/>
    <mergeCell ref="A623:J623"/>
    <mergeCell ref="H625:J625"/>
    <mergeCell ref="A646:J646"/>
    <mergeCell ref="A647:J647"/>
    <mergeCell ref="H649:J649"/>
    <mergeCell ref="H583:J583"/>
    <mergeCell ref="A603:J603"/>
    <mergeCell ref="A604:J604"/>
    <mergeCell ref="H606:J606"/>
    <mergeCell ref="A622:J622"/>
    <mergeCell ref="H708:J708"/>
    <mergeCell ref="A729:J729"/>
    <mergeCell ref="A730:J730"/>
    <mergeCell ref="H732:J732"/>
    <mergeCell ref="A672:J672"/>
    <mergeCell ref="A673:J673"/>
    <mergeCell ref="H675:J675"/>
    <mergeCell ref="A705:J705"/>
    <mergeCell ref="A706:J70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Schoeneck</dc:creator>
  <cp:keywords/>
  <dc:description/>
  <cp:lastModifiedBy>karthick</cp:lastModifiedBy>
  <dcterms:created xsi:type="dcterms:W3CDTF">2011-03-24T13:35:01Z</dcterms:created>
  <dcterms:modified xsi:type="dcterms:W3CDTF">2012-01-25T05:09:03Z</dcterms:modified>
  <cp:category/>
  <cp:version/>
  <cp:contentType/>
  <cp:contentStatus/>
</cp:coreProperties>
</file>